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PART~1\TRANSP~1\INFORM~1\FOMATO~1\"/>
    </mc:Choice>
  </mc:AlternateContent>
  <bookViews>
    <workbookView xWindow="0" yWindow="0" windowWidth="20490" windowHeight="7455" firstSheet="2" activeTab="2"/>
  </bookViews>
  <sheets>
    <sheet name="FORMULAS (2)" sheetId="5" state="hidden" r:id="rId1"/>
    <sheet name="FORMULAS" sheetId="4" state="hidden" r:id="rId2"/>
    <sheet name="FORMATO INFORME ANUAL PDP" sheetId="1" r:id="rId3"/>
    <sheet name="INFORME DETALLADO" sheetId="2" r:id="rId4"/>
    <sheet name="ACTIVIDADES EN MATERIA DE PDP" sheetId="3" r:id="rId5"/>
  </sheets>
  <externalReferences>
    <externalReference r:id="rId6"/>
  </externalReferences>
  <definedNames>
    <definedName name="_xlnm._FilterDatabase" localSheetId="1" hidden="1">FORMULAS!$A$1:$E$136</definedName>
    <definedName name="_xlnm._FilterDatabase" localSheetId="0" hidden="1">'FORMULAS (2)'!$A$1:$C$75</definedName>
    <definedName name="Autoridades_Administrativas_y_Jurisdiccionales_en_Materia_Laboral">'FORMULAS (2)'!$G$3</definedName>
    <definedName name="Fideicomisos_y_Fondos_Públicos">'FORMULAS (2)'!$F$3:$F$5</definedName>
    <definedName name="Instituciones_de_Educación_Superior_Públicas_Dotadas_de_Autonomía">'FORMULAS (2)'!$H$3:$H$5</definedName>
    <definedName name="Municipios">'FORMULAS (2)'!$D$3:$D$55</definedName>
    <definedName name="Órganos_Autónomos">'FORMULAS (2)'!$E$3:$E$8</definedName>
    <definedName name="Partidos_Políticos">'FORMULAS (2)'!$I$3:$I$9</definedName>
    <definedName name="Poder_Ejecutivo">'FORMULAS (2)'!$A$3:$A$62</definedName>
    <definedName name="Poder_Judicial">'FORMULAS (2)'!$C$3</definedName>
    <definedName name="Poder_Legislativo">'FORMULAS (2)'!$B$3:$B$4</definedName>
    <definedName name="TIPO">'FORMULAS (2)'!$K$3:$K$11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D11" i="1"/>
  <c r="E11" i="1"/>
  <c r="F11" i="1"/>
  <c r="G11" i="1"/>
  <c r="H11" i="1"/>
  <c r="I11" i="1"/>
  <c r="J11" i="1"/>
  <c r="K11" i="1"/>
  <c r="B11" i="1"/>
  <c r="H12" i="2"/>
  <c r="I12" i="2"/>
  <c r="G12" i="2"/>
  <c r="I4" i="3"/>
  <c r="E7" i="2"/>
  <c r="N12" i="2" l="1"/>
  <c r="O12" i="2" l="1"/>
  <c r="M12" i="2"/>
  <c r="L12" i="2"/>
  <c r="J12" i="2" l="1"/>
  <c r="E12" i="2"/>
  <c r="D12" i="2"/>
  <c r="C12" i="2"/>
  <c r="A21" i="3" l="1"/>
  <c r="AA11" i="2"/>
  <c r="Z11" i="2"/>
  <c r="Y11" i="2"/>
  <c r="X11" i="2"/>
  <c r="W11" i="2"/>
  <c r="V11" i="2"/>
  <c r="U11" i="2"/>
  <c r="T11" i="2"/>
  <c r="S11" i="2"/>
  <c r="R11" i="2"/>
  <c r="Q11" i="2"/>
  <c r="P11" i="2"/>
  <c r="AA10" i="2"/>
  <c r="Z10" i="2"/>
  <c r="Y10" i="2"/>
  <c r="X10" i="2"/>
  <c r="W10" i="2"/>
  <c r="V10" i="2"/>
  <c r="U10" i="2"/>
  <c r="T10" i="2"/>
  <c r="S10" i="2"/>
  <c r="R10" i="2"/>
  <c r="Q10" i="2"/>
  <c r="P10" i="2"/>
  <c r="AA7" i="2"/>
  <c r="F9" i="1" l="1"/>
  <c r="J9" i="1"/>
  <c r="H9" i="1" l="1"/>
  <c r="D9" i="1"/>
  <c r="B9" i="1"/>
  <c r="I25" i="1" s="1"/>
</calcChain>
</file>

<file path=xl/sharedStrings.xml><?xml version="1.0" encoding="utf-8"?>
<sst xmlns="http://schemas.openxmlformats.org/spreadsheetml/2006/main" count="344" uniqueCount="283">
  <si>
    <t>Nombre del Responsable</t>
  </si>
  <si>
    <t>Periodo que se informa</t>
  </si>
  <si>
    <t>Acceso</t>
  </si>
  <si>
    <t>Rectificación</t>
  </si>
  <si>
    <t>Cancelación</t>
  </si>
  <si>
    <t>Oposición</t>
  </si>
  <si>
    <t>Portabilidad</t>
  </si>
  <si>
    <t>Físico</t>
  </si>
  <si>
    <t>Electrónico</t>
  </si>
  <si>
    <t>Nombre y Firma de quien elabora</t>
  </si>
  <si>
    <t>Folio de la solicitud</t>
  </si>
  <si>
    <t>Modalidad</t>
  </si>
  <si>
    <t>Medida especial de presentación de la solicitud</t>
  </si>
  <si>
    <t>Fecha de Recepción de la solicitud</t>
  </si>
  <si>
    <t>Tiempo promedio de respuesta a las solicitudes</t>
  </si>
  <si>
    <t>Avisos de privacidad</t>
  </si>
  <si>
    <t xml:space="preserve">No </t>
  </si>
  <si>
    <t xml:space="preserve">Nombre </t>
  </si>
  <si>
    <t>Simplificado</t>
  </si>
  <si>
    <t xml:space="preserve">Integral </t>
  </si>
  <si>
    <t>Integral</t>
  </si>
  <si>
    <t>Total de avisos de privacidad</t>
  </si>
  <si>
    <t>Documento de seguridad</t>
  </si>
  <si>
    <t>Contrato o Instrumento juridico que formaliza la relación Responsable-Encargado</t>
  </si>
  <si>
    <t>Oficial de Datos Personales</t>
  </si>
  <si>
    <t>LISTADO DE SUJETOS OBLIGADOS</t>
  </si>
  <si>
    <t>DERECHOS ARCOP</t>
  </si>
  <si>
    <t>TITULAR</t>
  </si>
  <si>
    <t>Hombre</t>
  </si>
  <si>
    <t>Mujer</t>
  </si>
  <si>
    <t>DÍA</t>
  </si>
  <si>
    <t>MES</t>
  </si>
  <si>
    <t>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</si>
  <si>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</si>
  <si>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</si>
  <si>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</si>
  <si>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</si>
  <si>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</si>
  <si>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</si>
  <si>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</si>
  <si>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</si>
  <si>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</si>
  <si>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</si>
  <si>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</si>
  <si>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</si>
  <si>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Día</t>
  </si>
  <si>
    <t>Mes</t>
  </si>
  <si>
    <t>Año</t>
  </si>
  <si>
    <t>Secretaría de la Contraloría</t>
  </si>
  <si>
    <t>Fiscalía General del Estado</t>
  </si>
  <si>
    <t>Secretaría de Desarrollo Económico</t>
  </si>
  <si>
    <t>Secretaría de Salud</t>
  </si>
  <si>
    <t>Secretaría de Desarrollo Rural</t>
  </si>
  <si>
    <t>Secretaría de Desarrollo Urbano, Obras Públicas e Infraestructura</t>
  </si>
  <si>
    <t>Secretaría de Pesca y Acuacultura</t>
  </si>
  <si>
    <t>Secretaría de Desarrollo Social y Humano</t>
  </si>
  <si>
    <t>Secretaría de Educación</t>
  </si>
  <si>
    <t xml:space="preserve">Secretaría de Finanzas </t>
  </si>
  <si>
    <t>Secretaría General de Gobierno</t>
  </si>
  <si>
    <t>Secretaría de Turismo</t>
  </si>
  <si>
    <t>Secretaría de Seguridad Pública</t>
  </si>
  <si>
    <t xml:space="preserve">Secretaría de Cultura </t>
  </si>
  <si>
    <t>Instituto de Seguridad y Servicios Sociales de los Trabajadores del Estado de Campeche</t>
  </si>
  <si>
    <t>Instituto Estatal de la Educación para los Adultos</t>
  </si>
  <si>
    <t>Instituto Estatal para el Fomento de las Actividades Artesanales en Campeche</t>
  </si>
  <si>
    <t>Sistema para el Desarrollo Integral de la Familia del Estado de Campeche</t>
  </si>
  <si>
    <t>Promotora de Eventos Artísticos, Culturales y de Convenciones del Estado de Campeche</t>
  </si>
  <si>
    <t>Comisión de Agua Potable y Alcantarillado del Estado de Campeche</t>
  </si>
  <si>
    <t>Sistema de Televisión y Radio de Campeche</t>
  </si>
  <si>
    <t>Instituto de Servicios Descentralizados de Salud Pública del Estado de Campeche</t>
  </si>
  <si>
    <t>Colegio de Bachilleres del Estado de Campeche</t>
  </si>
  <si>
    <t>Instituto de Capacitación para el Trabajo del Estado de Campeche</t>
  </si>
  <si>
    <t>Hospital Psiquiátrico de Campeche</t>
  </si>
  <si>
    <t xml:space="preserve">Comisión Estatal de Desarrollo de Suelo y Vivienda </t>
  </si>
  <si>
    <t>Universidad Autónoma de Campeche</t>
  </si>
  <si>
    <t>Instituto de la Infraestructura Física Educativa del Estado de Campeche</t>
  </si>
  <si>
    <t>Instituto de la Juventud del Estado de Campeche</t>
  </si>
  <si>
    <t>Instituto de Información Estadística, Geográfica y Catastral del Estado de Campeche</t>
  </si>
  <si>
    <t>Instituto Campechano</t>
  </si>
  <si>
    <t>Universidad Tecnológica de Campeche</t>
  </si>
  <si>
    <t>Instituto Tecnológico Superior de Calkiní</t>
  </si>
  <si>
    <t>Universidad Autónoma del Carmen</t>
  </si>
  <si>
    <t>Instituto Tecnológico Superior de Escárcega</t>
  </si>
  <si>
    <t>Fundación Pablo García</t>
  </si>
  <si>
    <t>Hospital Dr. Manuel Campos</t>
  </si>
  <si>
    <t>Fondo Campeche</t>
  </si>
  <si>
    <t>Administración Portuaria Integral de Campeche, S.A de C.V</t>
  </si>
  <si>
    <t>Congreso del Estado de Campeche</t>
  </si>
  <si>
    <t>Auditoría Superior del Estado de Campeche</t>
  </si>
  <si>
    <t>Comisión de Derechos Humanos del Estado de Campeche</t>
  </si>
  <si>
    <t>Instituto Electoral del Estado de Campeche</t>
  </si>
  <si>
    <t>Comisión de Transparencia y Acceso a la Información Pública del Estado de Campeche</t>
  </si>
  <si>
    <t>Tribunal Superior de Justicia del Estado de Campeche</t>
  </si>
  <si>
    <t>Ayuntamiento de Campeche</t>
  </si>
  <si>
    <t>Sistema Municipal para el Desarrollo Integral de la Familia de Campeche</t>
  </si>
  <si>
    <t xml:space="preserve">Sistema Municipal de Agua Potable y Alcantarillado de Campeche </t>
  </si>
  <si>
    <t>Ayuntamiento de  Candelaria</t>
  </si>
  <si>
    <t>Sistema Municipal para el Desarrollo Integral de la Familia de Candelaria</t>
  </si>
  <si>
    <t>Ayuntamiento de  Champotón</t>
  </si>
  <si>
    <t>Sistema Municipal para el Desarrollo Integral de la Familia de Champotón</t>
  </si>
  <si>
    <t>Ayuntamiento de  Hopelchén</t>
  </si>
  <si>
    <t>Sistema Municipal para el Desarrollo Integral de la Familia de Hopelchén</t>
  </si>
  <si>
    <t>Ayuntamiento de Calkiní</t>
  </si>
  <si>
    <t>Sistema Municipal para el Desarrollo Integral de la Familia de Calkiní</t>
  </si>
  <si>
    <t>Ayuntamiento de  Tenabo</t>
  </si>
  <si>
    <t>Sistema Municipal para el Desarrollo Integral de la Familia de Tenabo</t>
  </si>
  <si>
    <t>Ayuntamiento de  Hecelchakán</t>
  </si>
  <si>
    <t>Sistema Municipal para el Desarrollo Integral de la Familia de Hecelchakán</t>
  </si>
  <si>
    <t>Ayuntamiento de  Palizada</t>
  </si>
  <si>
    <t>Sistema Municipal para el Desarrollo Integral de la Familia de Palizada</t>
  </si>
  <si>
    <t>Ayuntamiento de Carmen</t>
  </si>
  <si>
    <t>Sistema Municipal para el Desarrollo Integral de la Familia de Carmen</t>
  </si>
  <si>
    <t>Sistema Municipal de Agua Potable y Alcantarillado de Carmen</t>
  </si>
  <si>
    <t>Instituto Municipal de la Mujer de Carmen</t>
  </si>
  <si>
    <t>Instituto Municipal de Vivienda de Carmen</t>
  </si>
  <si>
    <t>Instituto Municipal de Planeación de Carmen</t>
  </si>
  <si>
    <t xml:space="preserve"> Ayuntamiento de  Escárcega</t>
  </si>
  <si>
    <t>Sistema Municipal para el Desarrollo Integral de la Familia de Escárcega</t>
  </si>
  <si>
    <t>Sistema Municipal de Agua Potable y Alcantarillado de Escárcega</t>
  </si>
  <si>
    <t>Ayuntamiento de  Calakmul</t>
  </si>
  <si>
    <t>Sistema Municipal para el Desarrollo Integral de la Familia de Calakmul</t>
  </si>
  <si>
    <t xml:space="preserve"> Junta Municipal de Pich del Municipio de Campeche</t>
  </si>
  <si>
    <t>Junta Municipal de Tixmucuy del Municipio de Campeche</t>
  </si>
  <si>
    <t>Junta Municipal de Alfredo V. Bonfil del Municipio de Campeche</t>
  </si>
  <si>
    <t xml:space="preserve"> Junta Municipal de Hampolol del Municipio de Campeche</t>
  </si>
  <si>
    <t>Junta Municipal de Atasta del Municipio de Carmen</t>
  </si>
  <si>
    <t>Junta Municipal de Sabancuy del Municipio de Carmen</t>
  </si>
  <si>
    <t>Junta Municipal de Mamantel del Municipio de Carmen</t>
  </si>
  <si>
    <t>Junta Municipal de Seybaplaya del Municipio de Champotón</t>
  </si>
  <si>
    <t>Junta Municipal de Hool del Municipio de Champotón</t>
  </si>
  <si>
    <t>Junta Municipal de Felipe Carrillo Puerto del Municipio de Champotón</t>
  </si>
  <si>
    <t>Junta Municipal de Sihochac del Municipio de Champotón</t>
  </si>
  <si>
    <t>Junta Municipal de Bécal del Municipio de Calkiní</t>
  </si>
  <si>
    <t>Junta Municipal de Dzitbalché del Municipio de Calkiní</t>
  </si>
  <si>
    <t xml:space="preserve"> Junta Municipal de Nunkiní del Municipio de Calkiní</t>
  </si>
  <si>
    <t>Junta Municipal de Dzibalchén del Municipio de Hopelchén</t>
  </si>
  <si>
    <t>Junta Municipal de Bolonchén de Rejón del Municipio de Hopelchén</t>
  </si>
  <si>
    <t>Junta Municipal de Tinún del Municipio de Tenabo</t>
  </si>
  <si>
    <t>Junta Municipal de Pomuch del Municipio de Hecelchakán</t>
  </si>
  <si>
    <t>Junta Municipal de Centenario del Municipio de Escárcega</t>
  </si>
  <si>
    <t>Junta Municipal de Constitución del Municipio de Calakmul</t>
  </si>
  <si>
    <t>Instituto Tecnológico Superior de Champotón</t>
  </si>
  <si>
    <t>Secretaría de Administración e Innovación Gubernamental</t>
  </si>
  <si>
    <t>Instituto del Deporte y de la Juventud de Carmen</t>
  </si>
  <si>
    <t>Instituto de Acceso a la Justicia del Estado de Campeche</t>
  </si>
  <si>
    <t>Universidad Tecnológica de Candelaria</t>
  </si>
  <si>
    <t>Tribunal Electoral del Estado de Campeche</t>
  </si>
  <si>
    <t>Instituto Tecnológico de Educación Superior de Hopelchén</t>
  </si>
  <si>
    <t>Universidad Tecnológica de Calakmul</t>
  </si>
  <si>
    <t>Secretaría de Planeación</t>
  </si>
  <si>
    <t>Secretaría de Desarrollo Energético Sustentable</t>
  </si>
  <si>
    <t>Secretaría del Trabajo y Previsión Social</t>
  </si>
  <si>
    <t>Secretaría de Protección Civil</t>
  </si>
  <si>
    <t>Partido Acción Nacional (PAN)</t>
  </si>
  <si>
    <t>Partido Revolucionario Institucional (PRI)</t>
  </si>
  <si>
    <t>Partido de la Revolución Democrática (PRD)</t>
  </si>
  <si>
    <t>Partido Verde Ecologista de México (PVEM)</t>
  </si>
  <si>
    <t>Movimiento Ciudadano</t>
  </si>
  <si>
    <t>Morena</t>
  </si>
  <si>
    <t>Sindicato Único de Trabajadores del Colegio de Bachilleres del Estado de Campeche</t>
  </si>
  <si>
    <t>Sindicato Único de Trabajadores del Colegio de Estudios Científicos y Tecnológicos del Estado de Campeche</t>
  </si>
  <si>
    <t>Sindicato Único del Personal Académico, Administrativo Manual  y Apoyo del Colegio de Estudios Científicos y Tecnológicos del Estado de Campeche</t>
  </si>
  <si>
    <t>Sindicato Único de Trabajadores de la Universidad Tecnológica de Campeche</t>
  </si>
  <si>
    <t>Sindicato Único de Personal Docente del Colegio de Educación Profesional y Técnica del Estado de Campeche</t>
  </si>
  <si>
    <t>Sindicato Único de Personal Académico de la Universidad Autónoma de Campeche.</t>
  </si>
  <si>
    <t>Sindicato Único de Trabajadores Administrativos, de Intendencia y Similares de la Universidad Autónoma de Campeche.</t>
  </si>
  <si>
    <t>Sindicato Único de Trabajadores Académicos, Administrativos y Manuales del Instituto Campechano</t>
  </si>
  <si>
    <t>Sindicato Único de Trabajadores de la Universidad Autónoma del Carmen.</t>
  </si>
  <si>
    <t xml:space="preserve">Sindicato Único de Trabajadores al Servicio de los Poderes, Municipios, e Instituciones Descentralizadas del Estado de Campeche </t>
  </si>
  <si>
    <t xml:space="preserve">Sindicato Único de Trabajadores al Servicio del Gobierno Municipal </t>
  </si>
  <si>
    <t>Junta Local de Conciliación y Arbitraje del Estado de Campeche</t>
  </si>
  <si>
    <t>Comisión de Conciliación y Arbitraje Médico del Estado de Campeche</t>
  </si>
  <si>
    <t>Oficina del Gobernador</t>
  </si>
  <si>
    <t>Tribunal de Justicia Administrativa del Estado de Campeche</t>
  </si>
  <si>
    <t>Fiscalía Especializada en Combate a la Corrupción del Estado de Campeche</t>
  </si>
  <si>
    <t>Fondo Estatal de Fomento Industrial del Estado de Campeche</t>
  </si>
  <si>
    <t>Agencia de Energía del Estado de Campeche</t>
  </si>
  <si>
    <t>Junta Municipal División del Norte del Municipio de Escárcega</t>
  </si>
  <si>
    <t>Junta Municipal de Monclova del Municipio de Candelaria</t>
  </si>
  <si>
    <t xml:space="preserve"> Junta Municipal de Ukum del Municipio de Hopelchén</t>
  </si>
  <si>
    <t>Junta Municipal de Miguel Hidalgo y Costilla del Municipio de Candelaria</t>
  </si>
  <si>
    <t xml:space="preserve">Sindicato Único de Trabajadores del Gobierno del Estado al Servicio de la Educación </t>
  </si>
  <si>
    <t>Sindicato Único de Trabajadores de Base del H. Ayuntamiento, Juntas y Comisarias Municipales del Municipio del Carmen</t>
  </si>
  <si>
    <t>Titular que ejerce su derecho ARCO-P</t>
  </si>
  <si>
    <t>Derecho *ARCO-P ejercido</t>
  </si>
  <si>
    <t>FECHA</t>
  </si>
  <si>
    <t>F</t>
  </si>
  <si>
    <t>E</t>
  </si>
  <si>
    <t>PNT</t>
  </si>
  <si>
    <t>Titular</t>
  </si>
  <si>
    <t>Persona fallecida o declarada ausente</t>
  </si>
  <si>
    <t>Representante legal</t>
  </si>
  <si>
    <t>Menor de edad</t>
  </si>
  <si>
    <t>P</t>
  </si>
  <si>
    <t>Lengua indigena</t>
  </si>
  <si>
    <t>Braile</t>
  </si>
  <si>
    <t>Ninguna</t>
  </si>
  <si>
    <t>NIN</t>
  </si>
  <si>
    <t>BRA</t>
  </si>
  <si>
    <t>IND</t>
  </si>
  <si>
    <t>No.</t>
  </si>
  <si>
    <t>Políticas internas (normatividad interna) para la Protección de Datos Personales</t>
  </si>
  <si>
    <t>FORMATO 1</t>
  </si>
  <si>
    <t>FORMATO 2</t>
  </si>
  <si>
    <t>FORMATO 3</t>
  </si>
  <si>
    <t>EXT</t>
  </si>
  <si>
    <t>Instituto del Deporte del Estado de Campeche</t>
  </si>
  <si>
    <t>Instituto de Desarrollo y Formación Social del Estado de Campeche</t>
  </si>
  <si>
    <t>Instituto de la Mujer del Estado Campeche</t>
  </si>
  <si>
    <t>Colegio de Educación Profesional Técnica del Estado de Campeche</t>
  </si>
  <si>
    <t>Consejo Estatal de Investigación Científica y Desarrollo Tecnológico</t>
  </si>
  <si>
    <t>Colegio de Estudios Científicos y Tecnológicos del Estado de Campeche</t>
  </si>
  <si>
    <t>Secretaría de Medio Ambiente y Biodiversidad y Cambio Climático</t>
  </si>
  <si>
    <t>Promotora para la Conservación y Desarrollo Sustentable del Estado de Campeche</t>
  </si>
  <si>
    <t>Régimen Estatal de Protección Social en Salud</t>
  </si>
  <si>
    <t>Sistema de Atención a Niños, Niñas y Adolescentes Farmacodependientes del Estado de Campeche, “Vida Nueva”</t>
  </si>
  <si>
    <t>Fideicomiso de Inversión del Impuesto del 2% sobre Nóminas del Estado de Campeche</t>
  </si>
  <si>
    <t>Partido del Trabajo (PT)</t>
  </si>
  <si>
    <t>Lengua extranjera</t>
  </si>
  <si>
    <t>INFORME ANUAL DE SOLICITUDES DE EJERCICIO DE DERECHOS ARCO-P 2020</t>
  </si>
  <si>
    <t>CONCENTRADO</t>
  </si>
  <si>
    <t>Número de solicitudes recibidas</t>
  </si>
  <si>
    <t>No competencia</t>
  </si>
  <si>
    <t>Reconducidas</t>
  </si>
  <si>
    <t>Desechadas por no haberse desahogado la prevención</t>
  </si>
  <si>
    <t>Orientadas a trámite o procedimiento específico</t>
  </si>
  <si>
    <t>Total de solicitudes recibidas ARCO-P</t>
  </si>
  <si>
    <t>Inexistencia de los datos personales</t>
  </si>
  <si>
    <t>DETALLADO</t>
  </si>
  <si>
    <t>*SI EL RESPONSABLE CUENTA CON SOLICITUDES DE EJERCICIO DE DERECHOS ARCO-P, DEBERÁ PRESENTAR A LA COMISIÓN ADEMAS DEL INFORME CONCENTRADO EL SIGUIENTE:</t>
  </si>
  <si>
    <t>Responsable</t>
  </si>
  <si>
    <t>Liga URL</t>
  </si>
  <si>
    <t>Medio de difusión</t>
  </si>
  <si>
    <t>Nombre del Oficial</t>
  </si>
  <si>
    <t>" Con costo de recuperación "</t>
  </si>
  <si>
    <t>En caso de responder sí indicar:</t>
  </si>
  <si>
    <t>TIPO DE RESPONSABLE</t>
  </si>
  <si>
    <t>TIPO DE SUJETO</t>
  </si>
  <si>
    <t>Poder Ejecutivo</t>
  </si>
  <si>
    <t>Poder Legislativo</t>
  </si>
  <si>
    <t>Poder Judicial</t>
  </si>
  <si>
    <t>Municipios</t>
  </si>
  <si>
    <t>Órganos Autónomos</t>
  </si>
  <si>
    <t>Fideicomisos y Fondos Públicos</t>
  </si>
  <si>
    <t>Autoridades Administrativas y Jurisdiccionales en Materia Laboral</t>
  </si>
  <si>
    <t>Iinstituciones de Educación Superior Públicas Dotadas de Autonomía</t>
  </si>
  <si>
    <t>Partidos Políticos</t>
  </si>
  <si>
    <t>Instituciones de Educación Superior Públicas Dotadas de Autonomía</t>
  </si>
  <si>
    <t>Partidos_Políticos</t>
  </si>
  <si>
    <t>Mecanismo de Recepción</t>
  </si>
  <si>
    <t>Fecha de respuesta a la solicitud ARCO-P</t>
  </si>
  <si>
    <t>Fecha de aprobacion por el Comité de Transparencia</t>
  </si>
  <si>
    <t>Indicar si el responsable cuenta con o ha realizado lo siguiente:</t>
  </si>
  <si>
    <t>Poder_Ejecutivo</t>
  </si>
  <si>
    <t>Poder_Legislativo</t>
  </si>
  <si>
    <t>Poder_Judicial</t>
  </si>
  <si>
    <t>Órganos_Autónomos</t>
  </si>
  <si>
    <t>Fideicomisos_y_Fondos_Públicos</t>
  </si>
  <si>
    <t>Autoridades_Administrativas_y_Jurisdiccionales_en_Materia_Laboral</t>
  </si>
  <si>
    <t>Instituciones_de_Educación Superior_Públicas_Dotadas_de_Autonomía</t>
  </si>
  <si>
    <t>01/01/2020 31/12/2020</t>
  </si>
  <si>
    <t>RESPUESTA</t>
  </si>
  <si>
    <t>Sí</t>
  </si>
  <si>
    <t>No</t>
  </si>
  <si>
    <t>Atendidas dentro de los 20 días sin costo de recuperación</t>
  </si>
  <si>
    <t>Atendidas con prórroga de tiempo sin costo de recuperación</t>
  </si>
  <si>
    <t xml:space="preserve">Tiempo de respuesta (días hábiles) </t>
  </si>
  <si>
    <t>Medidas Compensatorias *</t>
  </si>
  <si>
    <t>Solicitudes pendientes de respuesta</t>
  </si>
  <si>
    <t>* Art. 13 de los Criterios Generales para la Implementación de Medidas Compensatorias en el Sector Público del Orden Federal, Estatal y Municipal</t>
  </si>
  <si>
    <t>Afirmativo</t>
  </si>
  <si>
    <t>Negativo</t>
  </si>
  <si>
    <t>AFIR</t>
  </si>
  <si>
    <t>NEG</t>
  </si>
  <si>
    <t>Resultado del Ejercicio del Derecho ARCO-P</t>
  </si>
  <si>
    <t>RESPUESTA DEL EJERCICIO</t>
  </si>
  <si>
    <t>Total de Solicitudes Prevenidas</t>
  </si>
  <si>
    <t>INFORME DE ACTIVIDADES EN MATERIA DE PROTECCIÓN DE DATOS PERSONALES 2020</t>
  </si>
  <si>
    <t>Consejería Jurídica de la Administración Pública del Estado de Campeche</t>
  </si>
  <si>
    <t>Secretaría Ejecutiva del Sistema Anticorrupción del Estado de Campeche</t>
  </si>
  <si>
    <t>LICDA. LOURDES NATALIA BORGES MIJANGOS</t>
  </si>
  <si>
    <t>AVISO DE PRIVACIDAD</t>
  </si>
  <si>
    <t>IMPRESO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</si>
</sst>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name val="Arial"/>
      <family val="2"/>
    </font>
    <font>
      <b/>
      <sz val="8"/>
      <color theme="1"/>
      <name val="Arial"/>
      <family val="2"/>
    </font>
    <font>
      <sz val="7"/>
      <color theme="1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u/>
      <sz val="8"/>
      <color theme="1"/>
      <name val="Arial"/>
      <family val="2"/>
    </font>
    <font>
      <b/>
      <u/>
      <sz val="14"/>
      <color indexed="8"/>
      <name val="Arial"/>
      <family val="2"/>
    </font>
    <font>
      <b/>
      <u/>
      <sz val="14"/>
      <color theme="1"/>
      <name val="Arial"/>
      <family val="2"/>
    </font>
    <font>
      <b/>
      <u/>
      <sz val="14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E2D3F9"/>
        <bgColor indexed="64"/>
      </patternFill>
    </fill>
    <fill>
      <patternFill patternType="solid">
        <fgColor rgb="FFFCEBE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6C0F6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63">
    <xf numFmtId="0" fontId="0" fillId="0" borderId="0" xfId="0"/>
    <xf numFmtId="0" fontId="0" fillId="0" borderId="0" xfId="0" applyProtection="1"/>
    <xf numFmtId="0" fontId="0" fillId="0" borderId="0" xfId="0" applyNumberFormat="1" applyProtection="1"/>
    <xf numFmtId="0" fontId="1" fillId="0" borderId="0" xfId="0" applyFont="1" applyFill="1" applyBorder="1" applyAlignment="1">
      <alignment horizontal="center" wrapText="1"/>
    </xf>
    <xf numFmtId="0" fontId="0" fillId="0" borderId="0" xfId="0" applyFill="1" applyBorder="1"/>
    <xf numFmtId="164" fontId="0" fillId="0" borderId="0" xfId="0" applyNumberFormat="1" applyFill="1" applyBorder="1" applyAlignment="1">
      <alignment horizontal="center" wrapText="1"/>
    </xf>
    <xf numFmtId="1" fontId="0" fillId="0" borderId="0" xfId="0" applyNumberFormat="1" applyFill="1" applyBorder="1" applyAlignment="1">
      <alignment wrapText="1"/>
    </xf>
    <xf numFmtId="0" fontId="0" fillId="0" borderId="0" xfId="0" applyAlignment="1">
      <alignment horizontal="center" vertical="center"/>
    </xf>
    <xf numFmtId="0" fontId="4" fillId="0" borderId="0" xfId="0" applyFont="1" applyProtection="1">
      <protection hidden="1"/>
    </xf>
    <xf numFmtId="0" fontId="4" fillId="0" borderId="0" xfId="0" applyFont="1"/>
    <xf numFmtId="0" fontId="4" fillId="0" borderId="0" xfId="0" applyFont="1" applyProtection="1">
      <protection locked="0"/>
    </xf>
    <xf numFmtId="0" fontId="1" fillId="0" borderId="0" xfId="0" applyFont="1" applyFill="1" applyBorder="1" applyAlignment="1" applyProtection="1"/>
    <xf numFmtId="0" fontId="5" fillId="3" borderId="1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6" fillId="0" borderId="0" xfId="0" applyFont="1" applyProtection="1"/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0" fillId="0" borderId="0" xfId="0" applyFill="1"/>
    <xf numFmtId="0" fontId="3" fillId="0" borderId="0" xfId="0" applyFont="1" applyBorder="1" applyAlignment="1" applyProtection="1">
      <alignment horizont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Protection="1"/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30" xfId="0" applyFont="1" applyBorder="1" applyAlignment="1" applyProtection="1">
      <alignment horizontal="center" vertical="center" wrapText="1"/>
      <protection locked="0"/>
    </xf>
    <xf numFmtId="0" fontId="3" fillId="0" borderId="31" xfId="0" applyFont="1" applyBorder="1" applyAlignment="1" applyProtection="1">
      <alignment horizontal="center" vertical="center" wrapText="1"/>
      <protection locked="0"/>
    </xf>
    <xf numFmtId="1" fontId="3" fillId="0" borderId="32" xfId="0" applyNumberFormat="1" applyFont="1" applyBorder="1" applyAlignment="1" applyProtection="1">
      <alignment horizontal="center" vertical="center" wrapText="1"/>
      <protection locked="0"/>
    </xf>
    <xf numFmtId="1" fontId="3" fillId="0" borderId="14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wrapText="1"/>
    </xf>
    <xf numFmtId="0" fontId="3" fillId="0" borderId="0" xfId="0" applyFont="1" applyFill="1" applyBorder="1" applyAlignment="1" applyProtection="1">
      <alignment horizontal="center" wrapText="1"/>
    </xf>
    <xf numFmtId="164" fontId="3" fillId="0" borderId="0" xfId="0" applyNumberFormat="1" applyFont="1" applyFill="1" applyBorder="1" applyAlignment="1" applyProtection="1">
      <alignment horizontal="center" wrapText="1"/>
    </xf>
    <xf numFmtId="0" fontId="2" fillId="0" borderId="0" xfId="0" applyFont="1" applyFill="1" applyBorder="1" applyAlignment="1" applyProtection="1"/>
    <xf numFmtId="0" fontId="2" fillId="2" borderId="1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center" vertical="center" wrapText="1"/>
    </xf>
    <xf numFmtId="0" fontId="3" fillId="4" borderId="2" xfId="0" applyFont="1" applyFill="1" applyBorder="1" applyProtection="1"/>
    <xf numFmtId="0" fontId="3" fillId="4" borderId="4" xfId="0" applyFont="1" applyFill="1" applyBorder="1" applyProtection="1"/>
    <xf numFmtId="0" fontId="3" fillId="4" borderId="11" xfId="0" applyFont="1" applyFill="1" applyBorder="1" applyProtection="1"/>
    <xf numFmtId="0" fontId="3" fillId="2" borderId="23" xfId="0" applyFont="1" applyFill="1" applyBorder="1" applyAlignment="1" applyProtection="1">
      <alignment horizontal="center" vertical="center" wrapText="1"/>
    </xf>
    <xf numFmtId="0" fontId="3" fillId="2" borderId="31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26" xfId="0" applyFont="1" applyFill="1" applyBorder="1" applyAlignment="1" applyProtection="1">
      <alignment horizontal="center" vertical="center" wrapText="1"/>
    </xf>
    <xf numFmtId="0" fontId="3" fillId="2" borderId="39" xfId="0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19" xfId="0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44" xfId="0" applyFont="1" applyFill="1" applyBorder="1" applyAlignment="1" applyProtection="1">
      <alignment horizontal="center" vertical="center" wrapText="1"/>
    </xf>
    <xf numFmtId="0" fontId="3" fillId="2" borderId="40" xfId="0" applyFont="1" applyFill="1" applyBorder="1" applyAlignment="1" applyProtection="1">
      <alignment horizontal="center" vertical="center" wrapText="1"/>
    </xf>
    <xf numFmtId="0" fontId="3" fillId="2" borderId="20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</xf>
    <xf numFmtId="0" fontId="3" fillId="2" borderId="40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center" wrapText="1"/>
    </xf>
    <xf numFmtId="0" fontId="2" fillId="2" borderId="47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Fill="1" applyBorder="1" applyProtection="1"/>
    <xf numFmtId="0" fontId="2" fillId="4" borderId="7" xfId="0" applyFont="1" applyFill="1" applyBorder="1" applyAlignment="1" applyProtection="1">
      <alignment horizontal="center" vertical="center" wrapText="1"/>
    </xf>
    <xf numFmtId="0" fontId="6" fillId="0" borderId="13" xfId="0" applyFont="1" applyBorder="1" applyAlignment="1" applyProtection="1">
      <alignment horizontal="center" vertical="center"/>
      <protection locked="0"/>
    </xf>
    <xf numFmtId="0" fontId="2" fillId="4" borderId="5" xfId="0" applyFont="1" applyFill="1" applyBorder="1" applyAlignment="1" applyProtection="1">
      <alignment horizontal="left" vertical="center" wrapText="1"/>
    </xf>
    <xf numFmtId="0" fontId="2" fillId="4" borderId="7" xfId="0" applyFont="1" applyFill="1" applyBorder="1" applyAlignment="1" applyProtection="1">
      <alignment horizontal="right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 wrapText="1"/>
    </xf>
    <xf numFmtId="0" fontId="3" fillId="0" borderId="0" xfId="0" applyFont="1" applyFill="1" applyBorder="1" applyProtection="1"/>
    <xf numFmtId="0" fontId="3" fillId="0" borderId="0" xfId="0" applyFont="1" applyBorder="1" applyProtection="1"/>
    <xf numFmtId="0" fontId="10" fillId="0" borderId="0" xfId="0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5" fillId="10" borderId="0" xfId="0" applyFont="1" applyFill="1" applyAlignment="1">
      <alignment horizontal="center" vertical="center" wrapText="1"/>
    </xf>
    <xf numFmtId="0" fontId="5" fillId="11" borderId="0" xfId="0" applyFont="1" applyFill="1" applyAlignment="1">
      <alignment horizontal="center" wrapText="1"/>
    </xf>
    <xf numFmtId="0" fontId="5" fillId="12" borderId="0" xfId="0" applyFont="1" applyFill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5" fillId="9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2" fillId="2" borderId="23" xfId="0" applyFont="1" applyFill="1" applyBorder="1" applyAlignment="1" applyProtection="1">
      <alignment horizontal="center" vertical="center" wrapText="1"/>
    </xf>
    <xf numFmtId="0" fontId="2" fillId="2" borderId="44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/>
    </xf>
    <xf numFmtId="0" fontId="2" fillId="4" borderId="5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/>
    </xf>
    <xf numFmtId="0" fontId="2" fillId="4" borderId="7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wrapText="1"/>
    </xf>
    <xf numFmtId="0" fontId="6" fillId="0" borderId="0" xfId="0" applyFont="1" applyFill="1" applyBorder="1" applyAlignment="1" applyProtection="1">
      <alignment vertical="center"/>
    </xf>
    <xf numFmtId="0" fontId="3" fillId="2" borderId="42" xfId="0" applyFont="1" applyFill="1" applyBorder="1" applyAlignment="1" applyProtection="1">
      <alignment horizontal="center" vertical="center" wrapText="1"/>
    </xf>
    <xf numFmtId="0" fontId="3" fillId="0" borderId="58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protection locked="0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3" fillId="0" borderId="0" xfId="0" applyFont="1" applyFill="1" applyBorder="1" applyAlignment="1" applyProtection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 applyProtection="1">
      <alignment horizontal="center" vertical="center" wrapText="1"/>
    </xf>
    <xf numFmtId="0" fontId="6" fillId="8" borderId="1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3" fillId="8" borderId="2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right" vertical="center" wrapText="1"/>
    </xf>
    <xf numFmtId="0" fontId="8" fillId="13" borderId="1" xfId="0" applyFont="1" applyFill="1" applyBorder="1" applyAlignment="1">
      <alignment horizontal="center" vertical="center"/>
    </xf>
    <xf numFmtId="0" fontId="13" fillId="0" borderId="0" xfId="0" applyFont="1" applyFill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Fill="1" applyBorder="1" applyAlignment="1" applyProtection="1">
      <alignment horizontal="center" vertical="center" wrapText="1"/>
      <protection locked="0"/>
    </xf>
    <xf numFmtId="0" fontId="11" fillId="0" borderId="7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Fill="1" applyAlignment="1" applyProtection="1">
      <alignment horizontal="left" vertical="center"/>
    </xf>
    <xf numFmtId="0" fontId="3" fillId="4" borderId="2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 wrapText="1"/>
      <protection locked="0"/>
    </xf>
    <xf numFmtId="0" fontId="3" fillId="0" borderId="18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 applyProtection="1">
      <alignment horizontal="center" vertical="center" wrapText="1"/>
      <protection locked="0"/>
    </xf>
    <xf numFmtId="0" fontId="2" fillId="2" borderId="40" xfId="0" applyFont="1" applyFill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38" xfId="0" applyFont="1" applyFill="1" applyBorder="1" applyAlignment="1" applyProtection="1">
      <alignment horizontal="center" vertical="center" wrapText="1"/>
    </xf>
    <xf numFmtId="0" fontId="2" fillId="2" borderId="29" xfId="0" applyFont="1" applyFill="1" applyBorder="1" applyAlignment="1" applyProtection="1">
      <alignment horizontal="center" vertical="center" wrapText="1"/>
    </xf>
    <xf numFmtId="0" fontId="3" fillId="2" borderId="53" xfId="0" applyFont="1" applyFill="1" applyBorder="1" applyAlignment="1" applyProtection="1">
      <alignment horizontal="center" vertical="center" wrapText="1"/>
    </xf>
    <xf numFmtId="0" fontId="3" fillId="2" borderId="35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0" fontId="2" fillId="2" borderId="34" xfId="0" applyFont="1" applyFill="1" applyBorder="1" applyAlignment="1" applyProtection="1">
      <alignment horizontal="center" vertical="center" wrapText="1"/>
    </xf>
    <xf numFmtId="0" fontId="2" fillId="2" borderId="52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0" fontId="2" fillId="2" borderId="22" xfId="0" applyFont="1" applyFill="1" applyBorder="1" applyAlignment="1" applyProtection="1">
      <alignment horizontal="center" vertical="center" wrapText="1"/>
    </xf>
    <xf numFmtId="0" fontId="2" fillId="2" borderId="41" xfId="0" applyFont="1" applyFill="1" applyBorder="1" applyAlignment="1" applyProtection="1">
      <alignment horizontal="center" vertical="center" wrapText="1"/>
    </xf>
    <xf numFmtId="0" fontId="2" fillId="2" borderId="24" xfId="0" applyFont="1" applyFill="1" applyBorder="1" applyAlignment="1" applyProtection="1">
      <alignment horizontal="center" vertical="center" wrapText="1"/>
    </xf>
    <xf numFmtId="0" fontId="2" fillId="2" borderId="25" xfId="0" applyFont="1" applyFill="1" applyBorder="1" applyAlignment="1" applyProtection="1">
      <alignment horizontal="center" vertical="center" wrapText="1"/>
    </xf>
    <xf numFmtId="0" fontId="2" fillId="2" borderId="43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3" fillId="2" borderId="40" xfId="0" applyFont="1" applyFill="1" applyBorder="1" applyAlignment="1" applyProtection="1">
      <alignment horizontal="center" vertical="center" wrapText="1"/>
    </xf>
    <xf numFmtId="0" fontId="3" fillId="2" borderId="46" xfId="0" applyFont="1" applyFill="1" applyBorder="1" applyAlignment="1" applyProtection="1">
      <alignment horizontal="center" vertical="center" wrapText="1"/>
    </xf>
    <xf numFmtId="0" fontId="2" fillId="2" borderId="45" xfId="0" applyFont="1" applyFill="1" applyBorder="1" applyAlignment="1" applyProtection="1">
      <alignment horizontal="center" vertical="center" wrapText="1"/>
    </xf>
    <xf numFmtId="0" fontId="2" fillId="2" borderId="56" xfId="0" applyFont="1" applyFill="1" applyBorder="1" applyAlignment="1" applyProtection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</xf>
    <xf numFmtId="0" fontId="2" fillId="2" borderId="44" xfId="0" applyFont="1" applyFill="1" applyBorder="1" applyAlignment="1" applyProtection="1">
      <alignment horizontal="center" vertical="center" wrapText="1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44" xfId="0" applyFont="1" applyBorder="1" applyAlignment="1" applyProtection="1">
      <alignment horizontal="center" vertical="center" wrapText="1"/>
      <protection locked="0"/>
    </xf>
    <xf numFmtId="0" fontId="3" fillId="2" borderId="53" xfId="0" applyNumberFormat="1" applyFont="1" applyFill="1" applyBorder="1" applyAlignment="1" applyProtection="1">
      <alignment horizontal="center" vertical="center" wrapText="1"/>
    </xf>
    <xf numFmtId="0" fontId="3" fillId="2" borderId="34" xfId="0" applyNumberFormat="1" applyFont="1" applyFill="1" applyBorder="1" applyAlignment="1" applyProtection="1">
      <alignment horizontal="center" vertical="center" wrapText="1"/>
    </xf>
    <xf numFmtId="0" fontId="3" fillId="2" borderId="35" xfId="0" applyNumberFormat="1" applyFont="1" applyFill="1" applyBorder="1" applyAlignment="1" applyProtection="1">
      <alignment horizontal="center" vertical="center" wrapText="1"/>
    </xf>
    <xf numFmtId="0" fontId="2" fillId="2" borderId="42" xfId="0" applyFont="1" applyFill="1" applyBorder="1" applyAlignment="1" applyProtection="1">
      <alignment horizontal="center" vertical="center" wrapText="1"/>
    </xf>
    <xf numFmtId="0" fontId="2" fillId="2" borderId="15" xfId="0" applyFont="1" applyFill="1" applyBorder="1" applyAlignment="1" applyProtection="1">
      <alignment horizontal="center" vertical="center" wrapText="1"/>
    </xf>
    <xf numFmtId="0" fontId="2" fillId="2" borderId="37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 wrapText="1"/>
    </xf>
    <xf numFmtId="0" fontId="3" fillId="0" borderId="36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37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51" xfId="0" applyFont="1" applyFill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47" xfId="0" applyFont="1" applyBorder="1" applyAlignment="1" applyProtection="1">
      <alignment horizontal="center" vertical="center" wrapText="1"/>
      <protection locked="0"/>
    </xf>
    <xf numFmtId="0" fontId="3" fillId="0" borderId="50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3" fillId="0" borderId="40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2" fillId="2" borderId="27" xfId="0" applyFont="1" applyFill="1" applyBorder="1" applyAlignment="1" applyProtection="1">
      <alignment horizontal="center" vertical="center" wrapText="1"/>
    </xf>
    <xf numFmtId="0" fontId="2" fillId="2" borderId="48" xfId="0" applyFont="1" applyFill="1" applyBorder="1" applyAlignment="1" applyProtection="1">
      <alignment horizontal="center" vertical="center" wrapText="1"/>
    </xf>
    <xf numFmtId="0" fontId="2" fillId="2" borderId="49" xfId="0" applyFont="1" applyFill="1" applyBorder="1" applyAlignment="1" applyProtection="1">
      <alignment horizontal="center" vertical="center" wrapText="1"/>
    </xf>
    <xf numFmtId="0" fontId="2" fillId="2" borderId="57" xfId="0" applyFont="1" applyFill="1" applyBorder="1" applyAlignment="1" applyProtection="1">
      <alignment horizontal="center" vertical="center" wrapText="1"/>
    </xf>
    <xf numFmtId="0" fontId="3" fillId="0" borderId="54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55" xfId="0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17" fillId="0" borderId="0" xfId="0" applyFont="1" applyBorder="1" applyAlignment="1" applyProtection="1">
      <alignment horizontal="left" vertical="center" wrapText="1"/>
    </xf>
    <xf numFmtId="0" fontId="3" fillId="4" borderId="15" xfId="0" applyFont="1" applyFill="1" applyBorder="1" applyAlignment="1" applyProtection="1">
      <alignment horizontal="center" vertical="center" wrapText="1"/>
    </xf>
    <xf numFmtId="0" fontId="3" fillId="4" borderId="43" xfId="0" applyFont="1" applyFill="1" applyBorder="1" applyAlignment="1" applyProtection="1">
      <alignment horizontal="center" vertical="center" wrapText="1"/>
    </xf>
    <xf numFmtId="0" fontId="3" fillId="4" borderId="16" xfId="0" applyFont="1" applyFill="1" applyBorder="1" applyAlignment="1" applyProtection="1">
      <alignment horizontal="center" vertical="center" wrapText="1"/>
    </xf>
    <xf numFmtId="0" fontId="3" fillId="4" borderId="37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0" fontId="3" fillId="4" borderId="38" xfId="0" applyFont="1" applyFill="1" applyBorder="1" applyAlignment="1" applyProtection="1">
      <alignment horizontal="center" vertical="center" wrapText="1"/>
    </xf>
    <xf numFmtId="0" fontId="3" fillId="4" borderId="27" xfId="0" applyFont="1" applyFill="1" applyBorder="1" applyAlignment="1" applyProtection="1">
      <alignment horizontal="center" vertical="center" wrapText="1"/>
    </xf>
    <xf numFmtId="0" fontId="3" fillId="4" borderId="28" xfId="0" applyFont="1" applyFill="1" applyBorder="1" applyAlignment="1" applyProtection="1">
      <alignment horizontal="center" vertical="center" wrapText="1"/>
    </xf>
    <xf numFmtId="0" fontId="3" fillId="4" borderId="29" xfId="0" applyFont="1" applyFill="1" applyBorder="1" applyAlignment="1" applyProtection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3" fillId="0" borderId="45" xfId="0" applyFont="1" applyBorder="1" applyAlignment="1" applyProtection="1">
      <alignment horizontal="center" vertical="center" wrapText="1"/>
      <protection locked="0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43" xfId="0" applyFont="1" applyBorder="1" applyAlignment="1" applyProtection="1">
      <alignment horizontal="center"/>
      <protection locked="0"/>
    </xf>
    <xf numFmtId="0" fontId="3" fillId="0" borderId="16" xfId="0" applyFont="1" applyBorder="1" applyAlignment="1" applyProtection="1">
      <alignment horizontal="center"/>
      <protection locked="0"/>
    </xf>
    <xf numFmtId="0" fontId="3" fillId="0" borderId="27" xfId="0" applyFont="1" applyBorder="1" applyAlignment="1" applyProtection="1">
      <alignment horizontal="center"/>
      <protection locked="0"/>
    </xf>
    <xf numFmtId="0" fontId="3" fillId="0" borderId="28" xfId="0" applyFont="1" applyBorder="1" applyAlignment="1" applyProtection="1">
      <alignment horizontal="center"/>
      <protection locked="0"/>
    </xf>
    <xf numFmtId="0" fontId="3" fillId="0" borderId="29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5" fillId="2" borderId="48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0" fontId="2" fillId="4" borderId="33" xfId="0" applyFont="1" applyFill="1" applyBorder="1" applyAlignment="1" applyProtection="1">
      <alignment horizontal="right" vertical="center"/>
    </xf>
    <xf numFmtId="0" fontId="2" fillId="4" borderId="34" xfId="0" applyFont="1" applyFill="1" applyBorder="1" applyAlignment="1" applyProtection="1">
      <alignment horizontal="right" vertical="center"/>
    </xf>
    <xf numFmtId="0" fontId="2" fillId="4" borderId="28" xfId="0" applyFont="1" applyFill="1" applyBorder="1" applyAlignment="1" applyProtection="1">
      <alignment horizontal="right" vertical="center"/>
    </xf>
    <xf numFmtId="0" fontId="2" fillId="4" borderId="35" xfId="0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center"/>
    </xf>
    <xf numFmtId="0" fontId="2" fillId="2" borderId="1" xfId="0" applyFont="1" applyFill="1" applyBorder="1" applyAlignment="1" applyProtection="1">
      <alignment horizontal="left" vertical="center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12" fillId="14" borderId="0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left" vertical="center"/>
    </xf>
    <xf numFmtId="0" fontId="2" fillId="4" borderId="1" xfId="0" applyFont="1" applyFill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</cellXfs>
  <cellStyles count="2">
    <cellStyle name="Normal" xfId="0" builtinId="0"/>
    <cellStyle name="Normal 10 2 2" xfId="1"/>
  </cellStyles>
  <dxfs count="0"/>
  <tableStyles count="0" defaultTableStyle="TableStyleMedium2" defaultPivotStyle="PivotStyleLight16"/>
  <colors>
    <mruColors>
      <color rgb="FF9966FF"/>
      <color rgb="FFD6C0F6"/>
      <color rgb="FFE2D3F9"/>
      <color rgb="FFFF5050"/>
      <color rgb="FFFFCCFF"/>
      <color rgb="FFFCEBE0"/>
      <color rgb="FFFCE9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25</xdr:row>
      <xdr:rowOff>58200</xdr:rowOff>
    </xdr:from>
    <xdr:to>
      <xdr:col>10</xdr:col>
      <xdr:colOff>390525</xdr:colOff>
      <xdr:row>27</xdr:row>
      <xdr:rowOff>123825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/>
      </xdr:nvSpPr>
      <xdr:spPr>
        <a:xfrm>
          <a:off x="57150" y="6116100"/>
          <a:ext cx="9058275" cy="446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700" baseline="0"/>
            <a:t>Mecanismo de Recepción</a:t>
          </a:r>
        </a:p>
        <a:p>
          <a:r>
            <a:rPr lang="es-ES" sz="700" baseline="0"/>
            <a:t>* Físico.- Documento impreso presentado ante el Respoonsable.</a:t>
          </a:r>
        </a:p>
        <a:p>
          <a:r>
            <a:rPr lang="es-ES" sz="700" baseline="0"/>
            <a:t>* Electrónico.- Documento presentado ante el responsable en cualquier medio digital,Correo Electrónico, Página Web, etc., incluida la Plataforma Nacional.</a:t>
          </a:r>
        </a:p>
        <a:p>
          <a:endParaRPr lang="es-ES" sz="7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69058</xdr:colOff>
      <xdr:row>22</xdr:row>
      <xdr:rowOff>59530</xdr:rowOff>
    </xdr:from>
    <xdr:to>
      <xdr:col>19</xdr:col>
      <xdr:colOff>114300</xdr:colOff>
      <xdr:row>28</xdr:row>
      <xdr:rowOff>76199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441158" y="5393530"/>
          <a:ext cx="1997867" cy="11310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900"/>
            <a:t>Mecanismo de Recepción:</a:t>
          </a:r>
        </a:p>
        <a:p>
          <a:r>
            <a:rPr lang="es-ES" sz="900"/>
            <a:t>*</a:t>
          </a:r>
          <a:r>
            <a:rPr lang="es-ES" sz="900" baseline="0"/>
            <a:t> </a:t>
          </a:r>
          <a:r>
            <a:rPr lang="es-ES" sz="900"/>
            <a:t>F.-</a:t>
          </a:r>
          <a:r>
            <a:rPr lang="es-ES" sz="900" baseline="0"/>
            <a:t> Físicas</a:t>
          </a:r>
        </a:p>
        <a:p>
          <a:r>
            <a:rPr lang="es-ES" sz="900" baseline="0"/>
            <a:t>* E.- Electrónicas</a:t>
          </a:r>
        </a:p>
        <a:p>
          <a:r>
            <a:rPr lang="es-ES" sz="900" baseline="0"/>
            <a:t>* P.- Portal Nacional de Transparencia       (PNT)</a:t>
          </a:r>
        </a:p>
        <a:p>
          <a:r>
            <a:rPr lang="es-ES" sz="900" baseline="0"/>
            <a:t>Art. 78 LPDPPSOEC</a:t>
          </a:r>
        </a:p>
        <a:p>
          <a:endParaRPr lang="es-ES" sz="900"/>
        </a:p>
      </xdr:txBody>
    </xdr:sp>
    <xdr:clientData/>
  </xdr:twoCellAnchor>
  <xdr:twoCellAnchor>
    <xdr:from>
      <xdr:col>18</xdr:col>
      <xdr:colOff>228600</xdr:colOff>
      <xdr:row>22</xdr:row>
      <xdr:rowOff>57149</xdr:rowOff>
    </xdr:from>
    <xdr:to>
      <xdr:col>24</xdr:col>
      <xdr:colOff>219075</xdr:colOff>
      <xdr:row>27</xdr:row>
      <xdr:rowOff>161925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 txBox="1"/>
      </xdr:nvSpPr>
      <xdr:spPr>
        <a:xfrm>
          <a:off x="7315200" y="5391149"/>
          <a:ext cx="1419225" cy="10287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900"/>
            <a:t>Medidas Especiales:</a:t>
          </a:r>
        </a:p>
        <a:p>
          <a:r>
            <a:rPr lang="es-ES" sz="900"/>
            <a:t>* IND.- Lengua Indígena</a:t>
          </a:r>
        </a:p>
        <a:p>
          <a:r>
            <a:rPr lang="es-ES" sz="900" baseline="0"/>
            <a:t>* BRA.- Braille</a:t>
          </a:r>
        </a:p>
        <a:p>
          <a:r>
            <a:rPr lang="es-ES" sz="900" baseline="0"/>
            <a:t>* EXT.- Lengua Extranjera</a:t>
          </a:r>
        </a:p>
        <a:p>
          <a:r>
            <a:rPr lang="es-ES" sz="900" baseline="0"/>
            <a:t>* NIN.- Ninguna</a:t>
          </a:r>
        </a:p>
        <a:p>
          <a:r>
            <a:rPr lang="es-ES" sz="900" baseline="0"/>
            <a:t>Art. 126 LPDPPSOEC</a:t>
          </a:r>
        </a:p>
        <a:p>
          <a:endParaRPr lang="es-ES" sz="900"/>
        </a:p>
      </xdr:txBody>
    </xdr:sp>
    <xdr:clientData/>
  </xdr:twoCellAnchor>
  <xdr:twoCellAnchor>
    <xdr:from>
      <xdr:col>24</xdr:col>
      <xdr:colOff>57152</xdr:colOff>
      <xdr:row>22</xdr:row>
      <xdr:rowOff>57150</xdr:rowOff>
    </xdr:from>
    <xdr:to>
      <xdr:col>27</xdr:col>
      <xdr:colOff>638175</xdr:colOff>
      <xdr:row>27</xdr:row>
      <xdr:rowOff>161926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xmlns="" id="{5A11FCB3-FE21-429E-908B-FE5ADD5F92A9}"/>
            </a:ext>
          </a:extLst>
        </xdr:cNvPr>
        <xdr:cNvSpPr txBox="1"/>
      </xdr:nvSpPr>
      <xdr:spPr>
        <a:xfrm>
          <a:off x="8572502" y="5391150"/>
          <a:ext cx="1295398" cy="10287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900"/>
            <a:t>Resultad</a:t>
          </a:r>
          <a:r>
            <a:rPr lang="es-ES" sz="900" baseline="0"/>
            <a:t>o del Ejercicio</a:t>
          </a:r>
          <a:r>
            <a:rPr lang="es-ES" sz="900"/>
            <a:t>:</a:t>
          </a:r>
        </a:p>
        <a:p>
          <a:r>
            <a:rPr lang="es-ES" sz="900"/>
            <a:t>* AFIR.- Afirmativo</a:t>
          </a:r>
        </a:p>
        <a:p>
          <a:r>
            <a:rPr lang="es-ES" sz="900" baseline="0"/>
            <a:t>* NEG.- Negativo</a:t>
          </a:r>
        </a:p>
        <a:p>
          <a:endParaRPr lang="es-ES" sz="9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ORMATO%20INFORME%20ANUAL_ENER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INFORME ANUAL DE PDP"/>
      <sheetName val="INFORME DETALLADO "/>
      <sheetName val="ACTIVIDADES EN MATERIA DE PDP"/>
      <sheetName val="Hoja3"/>
      <sheetName val="Hoja1"/>
    </sheetNames>
    <sheetDataSet>
      <sheetData sheetId="0"/>
      <sheetData sheetId="1" refreshError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K89"/>
  <sheetViews>
    <sheetView topLeftCell="D1" zoomScale="90" zoomScaleNormal="90" workbookViewId="0">
      <selection activeCell="G9" sqref="G9"/>
    </sheetView>
  </sheetViews>
  <sheetFormatPr baseColWidth="10" defaultRowHeight="15" x14ac:dyDescent="0.25"/>
  <cols>
    <col min="1" max="9" width="31.42578125" customWidth="1"/>
    <col min="10" max="10" width="2.85546875" customWidth="1"/>
    <col min="11" max="11" width="42.42578125" customWidth="1"/>
  </cols>
  <sheetData>
    <row r="1" spans="1:11" x14ac:dyDescent="0.25">
      <c r="A1" s="130" t="s">
        <v>25</v>
      </c>
      <c r="B1" s="130"/>
      <c r="C1" s="130"/>
      <c r="D1" s="130"/>
      <c r="E1" s="130"/>
      <c r="F1" s="130"/>
      <c r="G1" s="130"/>
      <c r="H1" s="130"/>
      <c r="I1" s="130"/>
    </row>
    <row r="2" spans="1:11" ht="45" x14ac:dyDescent="0.25">
      <c r="A2" s="92" t="s">
        <v>238</v>
      </c>
      <c r="B2" s="93" t="s">
        <v>239</v>
      </c>
      <c r="C2" s="94" t="s">
        <v>240</v>
      </c>
      <c r="D2" s="95" t="s">
        <v>241</v>
      </c>
      <c r="E2" s="96" t="s">
        <v>242</v>
      </c>
      <c r="F2" s="97" t="s">
        <v>243</v>
      </c>
      <c r="G2" s="89" t="s">
        <v>244</v>
      </c>
      <c r="H2" s="90" t="s">
        <v>247</v>
      </c>
      <c r="I2" s="91" t="s">
        <v>246</v>
      </c>
      <c r="K2" s="12" t="s">
        <v>237</v>
      </c>
    </row>
    <row r="3" spans="1:11" ht="27.75" customHeight="1" x14ac:dyDescent="0.25">
      <c r="A3" s="88" t="s">
        <v>48</v>
      </c>
      <c r="B3" s="40" t="s">
        <v>87</v>
      </c>
      <c r="C3" s="40" t="s">
        <v>92</v>
      </c>
      <c r="D3" s="40" t="s">
        <v>93</v>
      </c>
      <c r="E3" s="40" t="s">
        <v>89</v>
      </c>
      <c r="F3" s="40" t="s">
        <v>85</v>
      </c>
      <c r="G3" s="40" t="s">
        <v>170</v>
      </c>
      <c r="H3" s="40" t="s">
        <v>74</v>
      </c>
      <c r="I3" s="40" t="s">
        <v>153</v>
      </c>
      <c r="K3" s="37" t="s">
        <v>253</v>
      </c>
    </row>
    <row r="4" spans="1:11" ht="36" x14ac:dyDescent="0.25">
      <c r="A4" s="40" t="s">
        <v>49</v>
      </c>
      <c r="B4" s="40" t="s">
        <v>88</v>
      </c>
      <c r="C4" s="86"/>
      <c r="D4" s="40" t="s">
        <v>94</v>
      </c>
      <c r="E4" s="40" t="s">
        <v>90</v>
      </c>
      <c r="F4" s="40" t="s">
        <v>216</v>
      </c>
      <c r="H4" s="40" t="s">
        <v>78</v>
      </c>
      <c r="I4" s="40" t="s">
        <v>154</v>
      </c>
      <c r="K4" s="37" t="s">
        <v>254</v>
      </c>
    </row>
    <row r="5" spans="1:11" ht="36" x14ac:dyDescent="0.25">
      <c r="A5" s="40" t="s">
        <v>212</v>
      </c>
      <c r="B5" s="86"/>
      <c r="C5" s="86"/>
      <c r="D5" s="40" t="s">
        <v>95</v>
      </c>
      <c r="E5" s="40" t="s">
        <v>91</v>
      </c>
      <c r="F5" s="40" t="s">
        <v>175</v>
      </c>
      <c r="H5" s="40" t="s">
        <v>81</v>
      </c>
      <c r="I5" s="40" t="s">
        <v>155</v>
      </c>
      <c r="K5" s="37" t="s">
        <v>255</v>
      </c>
    </row>
    <row r="6" spans="1:11" ht="30.75" customHeight="1" x14ac:dyDescent="0.25">
      <c r="A6" s="98" t="s">
        <v>50</v>
      </c>
      <c r="B6" s="86"/>
      <c r="C6" s="86"/>
      <c r="D6" s="99" t="s">
        <v>96</v>
      </c>
      <c r="E6" s="40" t="s">
        <v>146</v>
      </c>
      <c r="F6" s="37"/>
      <c r="G6" s="37"/>
      <c r="H6" s="37"/>
      <c r="I6" s="40" t="s">
        <v>156</v>
      </c>
      <c r="K6" s="39" t="s">
        <v>241</v>
      </c>
    </row>
    <row r="7" spans="1:11" ht="25.5" customHeight="1" x14ac:dyDescent="0.25">
      <c r="A7" s="98" t="s">
        <v>51</v>
      </c>
      <c r="B7" s="86"/>
      <c r="C7" s="86"/>
      <c r="D7" s="99" t="s">
        <v>97</v>
      </c>
      <c r="E7" s="40" t="s">
        <v>173</v>
      </c>
      <c r="F7" s="37"/>
      <c r="G7" s="37"/>
      <c r="H7" s="37"/>
      <c r="I7" s="40" t="s">
        <v>157</v>
      </c>
      <c r="K7" s="37" t="s">
        <v>256</v>
      </c>
    </row>
    <row r="8" spans="1:11" ht="24" customHeight="1" x14ac:dyDescent="0.25">
      <c r="A8" s="98" t="s">
        <v>52</v>
      </c>
      <c r="B8" s="86"/>
      <c r="C8" s="86"/>
      <c r="D8" s="99" t="s">
        <v>98</v>
      </c>
      <c r="E8" s="40" t="s">
        <v>174</v>
      </c>
      <c r="F8" s="56"/>
      <c r="G8" s="56"/>
      <c r="H8" s="56"/>
      <c r="I8" s="40" t="s">
        <v>158</v>
      </c>
      <c r="K8" s="37" t="s">
        <v>257</v>
      </c>
    </row>
    <row r="9" spans="1:11" ht="39" customHeight="1" x14ac:dyDescent="0.25">
      <c r="A9" s="98" t="s">
        <v>53</v>
      </c>
      <c r="B9" s="86"/>
      <c r="C9" s="86"/>
      <c r="D9" s="99" t="s">
        <v>99</v>
      </c>
      <c r="F9" s="56"/>
      <c r="G9" s="56"/>
      <c r="H9" s="56"/>
      <c r="I9" s="40" t="s">
        <v>217</v>
      </c>
      <c r="K9" s="56" t="s">
        <v>258</v>
      </c>
    </row>
    <row r="10" spans="1:11" ht="24" x14ac:dyDescent="0.25">
      <c r="A10" s="98" t="s">
        <v>54</v>
      </c>
      <c r="B10" s="86"/>
      <c r="C10" s="86"/>
      <c r="D10" s="99" t="s">
        <v>100</v>
      </c>
      <c r="F10" s="37"/>
      <c r="G10" s="37"/>
      <c r="H10" s="37"/>
      <c r="K10" s="56" t="s">
        <v>259</v>
      </c>
    </row>
    <row r="11" spans="1:11" ht="24.75" customHeight="1" x14ac:dyDescent="0.25">
      <c r="A11" s="98" t="s">
        <v>55</v>
      </c>
      <c r="B11" s="86"/>
      <c r="C11" s="86"/>
      <c r="D11" s="99" t="s">
        <v>101</v>
      </c>
      <c r="K11" s="37" t="s">
        <v>248</v>
      </c>
    </row>
    <row r="12" spans="1:11" ht="15" customHeight="1" x14ac:dyDescent="0.25">
      <c r="A12" s="98" t="s">
        <v>56</v>
      </c>
      <c r="B12" s="86"/>
      <c r="C12" s="86"/>
      <c r="D12" s="99" t="s">
        <v>102</v>
      </c>
    </row>
    <row r="13" spans="1:11" ht="24" x14ac:dyDescent="0.25">
      <c r="A13" s="98" t="s">
        <v>57</v>
      </c>
      <c r="B13" s="86"/>
      <c r="C13" s="86"/>
      <c r="D13" s="99" t="s">
        <v>103</v>
      </c>
    </row>
    <row r="14" spans="1:11" ht="15" customHeight="1" x14ac:dyDescent="0.25">
      <c r="A14" s="98" t="s">
        <v>58</v>
      </c>
      <c r="B14" s="86"/>
      <c r="C14" s="86"/>
      <c r="D14" s="99" t="s">
        <v>104</v>
      </c>
    </row>
    <row r="15" spans="1:11" ht="24" x14ac:dyDescent="0.25">
      <c r="A15" s="98" t="s">
        <v>59</v>
      </c>
      <c r="B15" s="86"/>
      <c r="C15" s="86"/>
      <c r="D15" s="99" t="s">
        <v>105</v>
      </c>
    </row>
    <row r="16" spans="1:11" x14ac:dyDescent="0.25">
      <c r="A16" s="98" t="s">
        <v>60</v>
      </c>
      <c r="B16" s="86"/>
      <c r="C16" s="86"/>
      <c r="D16" s="99" t="s">
        <v>106</v>
      </c>
    </row>
    <row r="17" spans="1:4" ht="24" x14ac:dyDescent="0.25">
      <c r="A17" s="98" t="s">
        <v>61</v>
      </c>
      <c r="B17" s="86"/>
      <c r="C17" s="86"/>
      <c r="D17" s="99" t="s">
        <v>107</v>
      </c>
    </row>
    <row r="18" spans="1:4" ht="15" customHeight="1" x14ac:dyDescent="0.25">
      <c r="A18" s="98" t="s">
        <v>62</v>
      </c>
      <c r="B18" s="86"/>
      <c r="C18" s="86"/>
      <c r="D18" s="99" t="s">
        <v>108</v>
      </c>
    </row>
    <row r="19" spans="1:4" ht="30.75" customHeight="1" x14ac:dyDescent="0.25">
      <c r="A19" s="98" t="s">
        <v>63</v>
      </c>
      <c r="B19" s="86"/>
      <c r="C19" s="86"/>
      <c r="D19" s="99" t="s">
        <v>109</v>
      </c>
    </row>
    <row r="20" spans="1:4" s="17" customFormat="1" ht="25.5" customHeight="1" x14ac:dyDescent="0.25">
      <c r="A20" s="40" t="s">
        <v>64</v>
      </c>
      <c r="B20" s="86"/>
      <c r="C20" s="86"/>
      <c r="D20" s="40" t="s">
        <v>110</v>
      </c>
    </row>
    <row r="21" spans="1:4" ht="24" x14ac:dyDescent="0.25">
      <c r="A21" s="40" t="s">
        <v>206</v>
      </c>
      <c r="B21" s="86"/>
      <c r="C21" s="86"/>
      <c r="D21" s="40" t="s">
        <v>111</v>
      </c>
    </row>
    <row r="22" spans="1:4" ht="24" x14ac:dyDescent="0.25">
      <c r="A22" s="40" t="s">
        <v>65</v>
      </c>
      <c r="B22" s="86"/>
      <c r="C22" s="86"/>
      <c r="D22" s="40" t="s">
        <v>112</v>
      </c>
    </row>
    <row r="23" spans="1:4" ht="36" x14ac:dyDescent="0.25">
      <c r="A23" s="40" t="s">
        <v>66</v>
      </c>
      <c r="B23" s="86"/>
      <c r="C23" s="86"/>
      <c r="D23" s="40" t="s">
        <v>113</v>
      </c>
    </row>
    <row r="24" spans="1:4" ht="36" x14ac:dyDescent="0.25">
      <c r="A24" s="40" t="s">
        <v>67</v>
      </c>
      <c r="B24" s="86"/>
      <c r="C24" s="86"/>
      <c r="D24" s="40" t="s">
        <v>114</v>
      </c>
    </row>
    <row r="25" spans="1:4" ht="24" x14ac:dyDescent="0.25">
      <c r="A25" s="40" t="s">
        <v>68</v>
      </c>
      <c r="B25" s="86"/>
      <c r="C25" s="86"/>
      <c r="D25" s="40" t="s">
        <v>115</v>
      </c>
    </row>
    <row r="26" spans="1:4" ht="36" x14ac:dyDescent="0.25">
      <c r="A26" s="40" t="s">
        <v>69</v>
      </c>
      <c r="B26" s="86"/>
      <c r="C26" s="86"/>
      <c r="D26" s="40" t="s">
        <v>116</v>
      </c>
    </row>
    <row r="27" spans="1:4" ht="28.5" customHeight="1" x14ac:dyDescent="0.25">
      <c r="A27" s="40" t="s">
        <v>70</v>
      </c>
      <c r="B27" s="86"/>
      <c r="C27" s="86"/>
      <c r="D27" s="40" t="s">
        <v>117</v>
      </c>
    </row>
    <row r="28" spans="1:4" ht="24" x14ac:dyDescent="0.25">
      <c r="A28" s="40" t="s">
        <v>71</v>
      </c>
      <c r="B28" s="86"/>
      <c r="C28" s="86"/>
      <c r="D28" s="40" t="s">
        <v>118</v>
      </c>
    </row>
    <row r="29" spans="1:4" ht="24" x14ac:dyDescent="0.25">
      <c r="A29" s="40" t="s">
        <v>209</v>
      </c>
      <c r="B29" s="86"/>
      <c r="C29" s="86"/>
      <c r="D29" s="40" t="s">
        <v>119</v>
      </c>
    </row>
    <row r="30" spans="1:4" ht="20.25" customHeight="1" x14ac:dyDescent="0.25">
      <c r="A30" s="40" t="s">
        <v>208</v>
      </c>
      <c r="B30" s="86"/>
      <c r="C30" s="86"/>
      <c r="D30" s="40" t="s">
        <v>120</v>
      </c>
    </row>
    <row r="31" spans="1:4" ht="24" x14ac:dyDescent="0.25">
      <c r="A31" s="98" t="s">
        <v>72</v>
      </c>
      <c r="B31" s="86"/>
      <c r="C31" s="86"/>
      <c r="D31" s="99" t="s">
        <v>121</v>
      </c>
    </row>
    <row r="32" spans="1:4" ht="28.5" customHeight="1" x14ac:dyDescent="0.25">
      <c r="A32" s="98" t="s">
        <v>73</v>
      </c>
      <c r="B32" s="86"/>
      <c r="C32" s="86"/>
      <c r="D32" s="99" t="s">
        <v>122</v>
      </c>
    </row>
    <row r="33" spans="1:4" ht="48" x14ac:dyDescent="0.25">
      <c r="A33" s="98" t="s">
        <v>215</v>
      </c>
      <c r="B33" s="86"/>
      <c r="C33" s="86"/>
      <c r="D33" s="99" t="s">
        <v>123</v>
      </c>
    </row>
    <row r="34" spans="1:4" ht="24" x14ac:dyDescent="0.25">
      <c r="A34" s="98" t="s">
        <v>75</v>
      </c>
      <c r="B34" s="86"/>
      <c r="C34" s="86"/>
      <c r="D34" s="99" t="s">
        <v>124</v>
      </c>
    </row>
    <row r="35" spans="1:4" ht="22.5" customHeight="1" x14ac:dyDescent="0.25">
      <c r="A35" s="98" t="s">
        <v>76</v>
      </c>
      <c r="B35" s="86"/>
      <c r="C35" s="86"/>
      <c r="D35" s="99" t="s">
        <v>125</v>
      </c>
    </row>
    <row r="36" spans="1:4" ht="36" x14ac:dyDescent="0.25">
      <c r="A36" s="98" t="s">
        <v>77</v>
      </c>
      <c r="B36" s="86"/>
      <c r="C36" s="86"/>
      <c r="D36" s="99" t="s">
        <v>126</v>
      </c>
    </row>
    <row r="37" spans="1:4" ht="36" x14ac:dyDescent="0.25">
      <c r="A37" s="98" t="s">
        <v>211</v>
      </c>
      <c r="B37" s="86"/>
      <c r="C37" s="86"/>
      <c r="D37" s="99" t="s">
        <v>127</v>
      </c>
    </row>
    <row r="38" spans="1:4" ht="24" x14ac:dyDescent="0.25">
      <c r="A38" s="98" t="s">
        <v>207</v>
      </c>
      <c r="B38" s="86"/>
      <c r="C38" s="86"/>
      <c r="D38" s="99" t="s">
        <v>128</v>
      </c>
    </row>
    <row r="39" spans="1:4" ht="24" x14ac:dyDescent="0.25">
      <c r="A39" s="98" t="s">
        <v>79</v>
      </c>
      <c r="B39" s="86"/>
      <c r="C39" s="86"/>
      <c r="D39" s="99" t="s">
        <v>129</v>
      </c>
    </row>
    <row r="40" spans="1:4" ht="24" x14ac:dyDescent="0.25">
      <c r="A40" s="98" t="s">
        <v>80</v>
      </c>
      <c r="B40" s="86"/>
      <c r="C40" s="86"/>
      <c r="D40" s="99" t="s">
        <v>130</v>
      </c>
    </row>
    <row r="41" spans="1:4" ht="23.25" customHeight="1" x14ac:dyDescent="0.25">
      <c r="A41" s="40" t="s">
        <v>82</v>
      </c>
      <c r="B41" s="86"/>
      <c r="C41" s="86"/>
      <c r="D41" s="40" t="s">
        <v>131</v>
      </c>
    </row>
    <row r="42" spans="1:4" ht="24" x14ac:dyDescent="0.25">
      <c r="A42" s="40" t="s">
        <v>83</v>
      </c>
      <c r="B42" s="86"/>
      <c r="C42" s="86"/>
      <c r="D42" s="40" t="s">
        <v>132</v>
      </c>
    </row>
    <row r="43" spans="1:4" ht="24" x14ac:dyDescent="0.25">
      <c r="A43" s="40" t="s">
        <v>84</v>
      </c>
      <c r="B43" s="86"/>
      <c r="C43" s="86"/>
      <c r="D43" s="40" t="s">
        <v>133</v>
      </c>
    </row>
    <row r="44" spans="1:4" ht="24" x14ac:dyDescent="0.25">
      <c r="A44" s="40" t="s">
        <v>86</v>
      </c>
      <c r="B44" s="86"/>
      <c r="C44" s="86"/>
      <c r="D44" s="40" t="s">
        <v>134</v>
      </c>
    </row>
    <row r="45" spans="1:4" ht="24" x14ac:dyDescent="0.25">
      <c r="A45" s="40" t="s">
        <v>141</v>
      </c>
      <c r="D45" s="40" t="s">
        <v>135</v>
      </c>
    </row>
    <row r="46" spans="1:4" ht="24" x14ac:dyDescent="0.25">
      <c r="A46" s="40" t="s">
        <v>210</v>
      </c>
      <c r="D46" s="40" t="s">
        <v>136</v>
      </c>
    </row>
    <row r="47" spans="1:4" ht="24" x14ac:dyDescent="0.25">
      <c r="A47" s="40" t="s">
        <v>142</v>
      </c>
      <c r="B47" s="86"/>
      <c r="C47" s="86"/>
      <c r="D47" s="40" t="s">
        <v>137</v>
      </c>
    </row>
    <row r="48" spans="1:4" ht="36" x14ac:dyDescent="0.25">
      <c r="A48" s="40" t="s">
        <v>278</v>
      </c>
      <c r="B48" s="86"/>
      <c r="C48" s="86"/>
      <c r="D48" s="40" t="s">
        <v>138</v>
      </c>
    </row>
    <row r="49" spans="1:4" ht="24" x14ac:dyDescent="0.25">
      <c r="A49" s="40" t="s">
        <v>144</v>
      </c>
      <c r="B49" s="86"/>
      <c r="C49" s="86"/>
      <c r="D49" s="40" t="s">
        <v>139</v>
      </c>
    </row>
    <row r="50" spans="1:4" ht="24" x14ac:dyDescent="0.25">
      <c r="A50" s="40" t="s">
        <v>145</v>
      </c>
      <c r="B50" s="86"/>
      <c r="C50" s="86"/>
      <c r="D50" s="40" t="s">
        <v>140</v>
      </c>
    </row>
    <row r="51" spans="1:4" ht="24" x14ac:dyDescent="0.25">
      <c r="A51" s="40" t="s">
        <v>147</v>
      </c>
      <c r="B51" s="86"/>
      <c r="C51" s="86"/>
      <c r="D51" s="40" t="s">
        <v>143</v>
      </c>
    </row>
    <row r="52" spans="1:4" ht="24" x14ac:dyDescent="0.25">
      <c r="A52" s="40" t="s">
        <v>148</v>
      </c>
      <c r="B52" s="86"/>
      <c r="C52" s="86"/>
      <c r="D52" s="40" t="s">
        <v>177</v>
      </c>
    </row>
    <row r="53" spans="1:4" ht="24" x14ac:dyDescent="0.25">
      <c r="A53" s="40" t="s">
        <v>149</v>
      </c>
      <c r="B53" s="86"/>
      <c r="C53" s="86"/>
      <c r="D53" s="40" t="s">
        <v>178</v>
      </c>
    </row>
    <row r="54" spans="1:4" ht="24" x14ac:dyDescent="0.25">
      <c r="A54" s="40" t="s">
        <v>150</v>
      </c>
      <c r="B54" s="86"/>
      <c r="C54" s="86"/>
      <c r="D54" s="40" t="s">
        <v>179</v>
      </c>
    </row>
    <row r="55" spans="1:4" ht="24" x14ac:dyDescent="0.25">
      <c r="A55" s="40" t="s">
        <v>151</v>
      </c>
      <c r="B55" s="86"/>
      <c r="C55" s="86"/>
      <c r="D55" s="40" t="s">
        <v>180</v>
      </c>
    </row>
    <row r="56" spans="1:4" x14ac:dyDescent="0.25">
      <c r="A56" s="40" t="s">
        <v>152</v>
      </c>
      <c r="B56" s="86"/>
      <c r="C56" s="86"/>
      <c r="D56" s="86"/>
    </row>
    <row r="57" spans="1:4" ht="24" x14ac:dyDescent="0.25">
      <c r="A57" s="40" t="s">
        <v>214</v>
      </c>
      <c r="B57" s="86"/>
      <c r="C57" s="86"/>
      <c r="D57" s="86"/>
    </row>
    <row r="58" spans="1:4" ht="36" x14ac:dyDescent="0.25">
      <c r="A58" s="40" t="s">
        <v>213</v>
      </c>
      <c r="B58" s="86"/>
      <c r="C58" s="86"/>
      <c r="D58" s="86"/>
    </row>
    <row r="59" spans="1:4" ht="24" x14ac:dyDescent="0.25">
      <c r="A59" s="40" t="s">
        <v>171</v>
      </c>
      <c r="B59" s="86"/>
      <c r="C59" s="86"/>
      <c r="D59" s="86"/>
    </row>
    <row r="60" spans="1:4" x14ac:dyDescent="0.25">
      <c r="A60" s="40" t="s">
        <v>172</v>
      </c>
      <c r="B60" s="86"/>
      <c r="C60" s="86"/>
      <c r="D60" s="86"/>
    </row>
    <row r="61" spans="1:4" ht="24" x14ac:dyDescent="0.25">
      <c r="A61" s="40" t="s">
        <v>176</v>
      </c>
      <c r="B61" s="86"/>
      <c r="C61" s="86"/>
      <c r="D61" s="86"/>
    </row>
    <row r="62" spans="1:4" ht="36" x14ac:dyDescent="0.25">
      <c r="A62" s="40" t="s">
        <v>279</v>
      </c>
      <c r="B62" s="86"/>
      <c r="C62" s="86"/>
      <c r="D62" s="86"/>
    </row>
    <row r="63" spans="1:4" x14ac:dyDescent="0.25">
      <c r="B63" s="86"/>
      <c r="C63" s="86"/>
      <c r="D63" s="86"/>
    </row>
    <row r="64" spans="1:4" x14ac:dyDescent="0.25">
      <c r="B64" s="86"/>
      <c r="C64" s="86"/>
      <c r="D64" s="86"/>
    </row>
    <row r="65" spans="1:4" x14ac:dyDescent="0.25">
      <c r="B65" s="86"/>
      <c r="C65" s="86"/>
      <c r="D65" s="86"/>
    </row>
    <row r="66" spans="1:4" x14ac:dyDescent="0.25">
      <c r="B66" s="86"/>
      <c r="C66" s="86"/>
      <c r="D66" s="86"/>
    </row>
    <row r="67" spans="1:4" x14ac:dyDescent="0.25">
      <c r="B67" s="86"/>
      <c r="C67" s="86"/>
      <c r="D67" s="86"/>
    </row>
    <row r="68" spans="1:4" x14ac:dyDescent="0.25">
      <c r="B68" s="86"/>
      <c r="C68" s="86"/>
      <c r="D68" s="86"/>
    </row>
    <row r="69" spans="1:4" x14ac:dyDescent="0.25">
      <c r="B69" s="86"/>
      <c r="C69" s="86"/>
      <c r="D69" s="86"/>
    </row>
    <row r="70" spans="1:4" x14ac:dyDescent="0.25">
      <c r="B70" s="86"/>
      <c r="C70" s="86"/>
      <c r="D70" s="86"/>
    </row>
    <row r="71" spans="1:4" x14ac:dyDescent="0.25">
      <c r="B71" s="86"/>
      <c r="C71" s="86"/>
      <c r="D71" s="86"/>
    </row>
    <row r="72" spans="1:4" x14ac:dyDescent="0.25">
      <c r="B72" s="86"/>
      <c r="C72" s="86"/>
      <c r="D72" s="86"/>
    </row>
    <row r="73" spans="1:4" x14ac:dyDescent="0.25">
      <c r="B73" s="86"/>
      <c r="C73" s="86"/>
      <c r="D73" s="86"/>
    </row>
    <row r="74" spans="1:4" x14ac:dyDescent="0.25">
      <c r="B74" s="86"/>
      <c r="C74" s="86"/>
      <c r="D74" s="86"/>
    </row>
    <row r="75" spans="1:4" x14ac:dyDescent="0.25">
      <c r="B75" s="86"/>
      <c r="C75" s="86"/>
      <c r="D75" s="86"/>
    </row>
    <row r="76" spans="1:4" x14ac:dyDescent="0.25">
      <c r="B76" s="86"/>
      <c r="C76" s="86"/>
      <c r="D76" s="86"/>
    </row>
    <row r="77" spans="1:4" ht="36" x14ac:dyDescent="0.25">
      <c r="A77" s="41" t="s">
        <v>159</v>
      </c>
      <c r="B77" s="87"/>
      <c r="C77" s="87"/>
      <c r="D77" s="87"/>
    </row>
    <row r="78" spans="1:4" ht="48" x14ac:dyDescent="0.25">
      <c r="A78" s="41" t="s">
        <v>160</v>
      </c>
      <c r="B78" s="87"/>
      <c r="C78" s="87"/>
      <c r="D78" s="87"/>
    </row>
    <row r="79" spans="1:4" ht="60" x14ac:dyDescent="0.25">
      <c r="A79" s="41" t="s">
        <v>161</v>
      </c>
      <c r="B79" s="87"/>
      <c r="C79" s="87"/>
      <c r="D79" s="87"/>
    </row>
    <row r="80" spans="1:4" ht="36" x14ac:dyDescent="0.25">
      <c r="A80" s="41" t="s">
        <v>162</v>
      </c>
      <c r="B80" s="87"/>
      <c r="C80" s="87"/>
      <c r="D80" s="87"/>
    </row>
    <row r="81" spans="1:4" ht="36" x14ac:dyDescent="0.25">
      <c r="A81" s="41" t="s">
        <v>163</v>
      </c>
      <c r="B81" s="87"/>
      <c r="C81" s="87"/>
      <c r="D81" s="87"/>
    </row>
    <row r="82" spans="1:4" ht="36" x14ac:dyDescent="0.25">
      <c r="A82" s="41" t="s">
        <v>164</v>
      </c>
      <c r="B82" s="87"/>
      <c r="C82" s="87"/>
      <c r="D82" s="87"/>
    </row>
    <row r="83" spans="1:4" ht="48" x14ac:dyDescent="0.25">
      <c r="A83" s="41" t="s">
        <v>165</v>
      </c>
      <c r="B83" s="87"/>
      <c r="C83" s="87"/>
      <c r="D83" s="87"/>
    </row>
    <row r="84" spans="1:4" ht="36" x14ac:dyDescent="0.25">
      <c r="A84" s="41" t="s">
        <v>166</v>
      </c>
      <c r="B84" s="87"/>
      <c r="C84" s="87"/>
      <c r="D84" s="87"/>
    </row>
    <row r="85" spans="1:4" ht="24" x14ac:dyDescent="0.25">
      <c r="A85" s="41" t="s">
        <v>167</v>
      </c>
      <c r="B85" s="87"/>
      <c r="C85" s="87"/>
      <c r="D85" s="87"/>
    </row>
    <row r="86" spans="1:4" ht="48" x14ac:dyDescent="0.25">
      <c r="A86" s="40" t="s">
        <v>168</v>
      </c>
      <c r="B86" s="86"/>
      <c r="C86" s="86"/>
      <c r="D86" s="86"/>
    </row>
    <row r="87" spans="1:4" ht="36" x14ac:dyDescent="0.25">
      <c r="A87" s="40" t="s">
        <v>181</v>
      </c>
      <c r="B87" s="86"/>
      <c r="C87" s="86"/>
      <c r="D87" s="86"/>
    </row>
    <row r="88" spans="1:4" ht="24" x14ac:dyDescent="0.25">
      <c r="A88" s="40" t="s">
        <v>169</v>
      </c>
      <c r="B88" s="86"/>
      <c r="C88" s="86"/>
      <c r="D88" s="86"/>
    </row>
    <row r="89" spans="1:4" ht="48" x14ac:dyDescent="0.25">
      <c r="A89" s="40" t="s">
        <v>182</v>
      </c>
      <c r="B89" s="86"/>
      <c r="C89" s="86"/>
      <c r="D89" s="86"/>
    </row>
  </sheetData>
  <sheetProtection algorithmName="SHA-512" hashValue="FctCS2kvEcoXv2cWSBKHECte8r2X/WLLaY/UM/saxmgGSPfrLo2jJL6ZT57WU6G+5OEHjdQdi3X/GyEFNBfWGg==" saltValue="LYM1P4ndhUktTbl0s5U7ug==" spinCount="100000" sheet="1" selectLockedCells="1"/>
  <mergeCells count="1">
    <mergeCell ref="A1:I1"/>
  </mergeCells>
  <pageMargins left="0.625" right="0.72916666666666663" top="0.96875" bottom="0.57291666666666663" header="0.3" footer="0.3"/>
  <pageSetup paperSize="9" orientation="landscape" verticalDpi="0" r:id="rId1"/>
  <headerFooter>
    <oddHeader>&amp;L&amp;G&amp;C&amp;"-,Negrita"&amp;K05-017COMISIÓN DE TRANSPARENCIA Y ACCESO A LA INFORMACIÓN 
PÚBLICA DEL ESTADO DE CAMPECHE&amp;R&amp;G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E33"/>
  <sheetViews>
    <sheetView zoomScale="110" zoomScaleNormal="110" workbookViewId="0">
      <selection activeCell="B17" sqref="B17"/>
    </sheetView>
  </sheetViews>
  <sheetFormatPr baseColWidth="10" defaultRowHeight="15" x14ac:dyDescent="0.25"/>
  <cols>
    <col min="1" max="1" width="37.140625" customWidth="1"/>
    <col min="2" max="2" width="21.7109375" customWidth="1"/>
    <col min="3" max="5" width="11.42578125" style="7"/>
  </cols>
  <sheetData>
    <row r="1" spans="1:5" x14ac:dyDescent="0.25">
      <c r="A1" s="12" t="s">
        <v>26</v>
      </c>
      <c r="B1" s="12" t="s">
        <v>27</v>
      </c>
      <c r="C1" s="13" t="s">
        <v>30</v>
      </c>
      <c r="D1" s="13" t="s">
        <v>31</v>
      </c>
      <c r="E1" s="13" t="s">
        <v>32</v>
      </c>
    </row>
    <row r="2" spans="1:5" x14ac:dyDescent="0.25">
      <c r="A2" s="76" t="s">
        <v>2</v>
      </c>
      <c r="B2" s="76" t="s">
        <v>28</v>
      </c>
      <c r="C2" s="37">
        <v>1</v>
      </c>
      <c r="D2" s="37" t="s">
        <v>33</v>
      </c>
      <c r="E2" s="37">
        <v>20</v>
      </c>
    </row>
    <row r="3" spans="1:5" ht="15" customHeight="1" x14ac:dyDescent="0.25">
      <c r="A3" s="76" t="s">
        <v>3</v>
      </c>
      <c r="B3" s="76" t="s">
        <v>29</v>
      </c>
      <c r="C3" s="37">
        <v>2</v>
      </c>
      <c r="D3" s="37" t="s">
        <v>34</v>
      </c>
      <c r="E3" s="37">
        <v>21</v>
      </c>
    </row>
    <row r="4" spans="1:5" x14ac:dyDescent="0.25">
      <c r="A4" s="76" t="s">
        <v>4</v>
      </c>
      <c r="B4" s="12" t="s">
        <v>185</v>
      </c>
      <c r="C4" s="37">
        <v>3</v>
      </c>
      <c r="D4" s="37" t="s">
        <v>35</v>
      </c>
      <c r="E4" s="37">
        <v>22</v>
      </c>
    </row>
    <row r="5" spans="1:5" x14ac:dyDescent="0.25">
      <c r="A5" s="76" t="s">
        <v>5</v>
      </c>
      <c r="B5" s="56" t="s">
        <v>260</v>
      </c>
      <c r="C5" s="37">
        <v>4</v>
      </c>
      <c r="D5" s="37" t="s">
        <v>36</v>
      </c>
      <c r="E5" s="37"/>
    </row>
    <row r="6" spans="1:5" ht="15" customHeight="1" x14ac:dyDescent="0.25">
      <c r="A6" s="76" t="s">
        <v>6</v>
      </c>
      <c r="B6" s="36"/>
      <c r="C6" s="37">
        <v>5</v>
      </c>
      <c r="D6" s="37" t="s">
        <v>37</v>
      </c>
      <c r="E6" s="37"/>
    </row>
    <row r="7" spans="1:5" ht="15" customHeight="1" x14ac:dyDescent="0.25">
      <c r="A7" s="12" t="s">
        <v>27</v>
      </c>
      <c r="B7" s="12" t="s">
        <v>185</v>
      </c>
      <c r="C7" s="37">
        <v>6</v>
      </c>
      <c r="D7" s="37" t="s">
        <v>38</v>
      </c>
      <c r="E7" s="37"/>
    </row>
    <row r="8" spans="1:5" ht="24" customHeight="1" x14ac:dyDescent="0.25">
      <c r="A8" s="76" t="s">
        <v>189</v>
      </c>
      <c r="B8" s="76" t="s">
        <v>194</v>
      </c>
      <c r="C8" s="37">
        <v>7</v>
      </c>
      <c r="D8" s="37" t="s">
        <v>39</v>
      </c>
      <c r="E8" s="37"/>
    </row>
    <row r="9" spans="1:5" ht="15" customHeight="1" x14ac:dyDescent="0.25">
      <c r="A9" s="76" t="s">
        <v>191</v>
      </c>
      <c r="B9" s="76" t="s">
        <v>195</v>
      </c>
      <c r="C9" s="37">
        <v>8</v>
      </c>
      <c r="D9" s="37" t="s">
        <v>40</v>
      </c>
      <c r="E9" s="37"/>
    </row>
    <row r="10" spans="1:5" x14ac:dyDescent="0.25">
      <c r="A10" s="76" t="s">
        <v>192</v>
      </c>
      <c r="B10" s="76" t="s">
        <v>218</v>
      </c>
      <c r="C10" s="37">
        <v>9</v>
      </c>
      <c r="D10" s="37" t="s">
        <v>41</v>
      </c>
      <c r="E10" s="37"/>
    </row>
    <row r="11" spans="1:5" x14ac:dyDescent="0.25">
      <c r="A11" s="76" t="s">
        <v>190</v>
      </c>
      <c r="B11" s="76" t="s">
        <v>196</v>
      </c>
      <c r="C11" s="37">
        <v>10</v>
      </c>
      <c r="D11" s="37" t="s">
        <v>42</v>
      </c>
      <c r="E11" s="37"/>
    </row>
    <row r="12" spans="1:5" ht="15" customHeight="1" x14ac:dyDescent="0.25">
      <c r="A12" s="12" t="s">
        <v>27</v>
      </c>
      <c r="B12" s="12" t="s">
        <v>261</v>
      </c>
      <c r="C12" s="37">
        <v>11</v>
      </c>
      <c r="D12" s="37" t="s">
        <v>43</v>
      </c>
      <c r="E12" s="37"/>
    </row>
    <row r="13" spans="1:5" x14ac:dyDescent="0.25">
      <c r="A13" s="76" t="s">
        <v>7</v>
      </c>
      <c r="B13" s="36" t="s">
        <v>262</v>
      </c>
      <c r="C13" s="37">
        <v>12</v>
      </c>
      <c r="D13" s="37" t="s">
        <v>44</v>
      </c>
      <c r="E13" s="37"/>
    </row>
    <row r="14" spans="1:5" ht="15" customHeight="1" x14ac:dyDescent="0.25">
      <c r="A14" s="76" t="s">
        <v>8</v>
      </c>
      <c r="B14" s="36" t="s">
        <v>263</v>
      </c>
      <c r="C14" s="37">
        <v>13</v>
      </c>
      <c r="D14" s="37"/>
      <c r="E14" s="37"/>
    </row>
    <row r="15" spans="1:5" x14ac:dyDescent="0.25">
      <c r="A15" s="76" t="s">
        <v>188</v>
      </c>
      <c r="B15" s="36"/>
      <c r="C15" s="37">
        <v>14</v>
      </c>
      <c r="D15" s="37"/>
      <c r="E15" s="37"/>
    </row>
    <row r="16" spans="1:5" ht="30" x14ac:dyDescent="0.25">
      <c r="A16" s="12" t="s">
        <v>237</v>
      </c>
      <c r="B16" s="120" t="s">
        <v>275</v>
      </c>
      <c r="C16" s="37">
        <v>15</v>
      </c>
      <c r="D16" s="37"/>
      <c r="E16" s="37"/>
    </row>
    <row r="17" spans="1:5" x14ac:dyDescent="0.25">
      <c r="A17" s="37" t="s">
        <v>238</v>
      </c>
      <c r="B17" s="36" t="s">
        <v>270</v>
      </c>
      <c r="C17" s="37">
        <v>16</v>
      </c>
      <c r="D17" s="37"/>
      <c r="E17" s="37"/>
    </row>
    <row r="18" spans="1:5" ht="15" customHeight="1" x14ac:dyDescent="0.25">
      <c r="A18" s="37" t="s">
        <v>239</v>
      </c>
      <c r="B18" s="36" t="s">
        <v>271</v>
      </c>
      <c r="C18" s="37">
        <v>17</v>
      </c>
      <c r="D18" s="37"/>
      <c r="E18" s="37"/>
    </row>
    <row r="19" spans="1:5" ht="30.75" customHeight="1" x14ac:dyDescent="0.25">
      <c r="A19" s="37" t="s">
        <v>240</v>
      </c>
      <c r="B19" s="36"/>
      <c r="C19" s="37">
        <v>18</v>
      </c>
      <c r="D19" s="37"/>
      <c r="E19" s="37"/>
    </row>
    <row r="20" spans="1:5" s="17" customFormat="1" ht="15" customHeight="1" x14ac:dyDescent="0.25">
      <c r="A20" s="39" t="s">
        <v>241</v>
      </c>
      <c r="B20" s="38"/>
      <c r="C20" s="39">
        <v>19</v>
      </c>
      <c r="D20" s="39"/>
      <c r="E20" s="39"/>
    </row>
    <row r="21" spans="1:5" x14ac:dyDescent="0.25">
      <c r="A21" s="37" t="s">
        <v>242</v>
      </c>
      <c r="B21" s="36"/>
      <c r="C21" s="37">
        <v>20</v>
      </c>
      <c r="D21" s="37"/>
      <c r="E21" s="37"/>
    </row>
    <row r="22" spans="1:5" x14ac:dyDescent="0.25">
      <c r="A22" s="37" t="s">
        <v>243</v>
      </c>
      <c r="B22" s="36"/>
      <c r="C22" s="37">
        <v>21</v>
      </c>
      <c r="D22" s="37"/>
      <c r="E22" s="37"/>
    </row>
    <row r="23" spans="1:5" ht="24" x14ac:dyDescent="0.25">
      <c r="A23" s="56" t="s">
        <v>244</v>
      </c>
      <c r="B23" s="36"/>
      <c r="C23" s="37">
        <v>22</v>
      </c>
      <c r="D23" s="37"/>
      <c r="E23" s="37"/>
    </row>
    <row r="24" spans="1:5" ht="24" x14ac:dyDescent="0.25">
      <c r="A24" s="56" t="s">
        <v>245</v>
      </c>
      <c r="B24" s="36"/>
      <c r="C24" s="37">
        <v>23</v>
      </c>
      <c r="D24" s="37"/>
      <c r="E24" s="37"/>
    </row>
    <row r="25" spans="1:5" x14ac:dyDescent="0.25">
      <c r="A25" s="37" t="s">
        <v>246</v>
      </c>
      <c r="B25" s="36"/>
      <c r="C25" s="37">
        <v>24</v>
      </c>
      <c r="D25" s="37"/>
      <c r="E25" s="37"/>
    </row>
    <row r="26" spans="1:5" x14ac:dyDescent="0.25">
      <c r="A26" s="36"/>
      <c r="B26" s="36"/>
      <c r="C26" s="37">
        <v>25</v>
      </c>
      <c r="D26" s="37"/>
      <c r="E26" s="37"/>
    </row>
    <row r="27" spans="1:5" x14ac:dyDescent="0.25">
      <c r="A27" s="36"/>
      <c r="B27" s="36"/>
      <c r="C27" s="37">
        <v>26</v>
      </c>
      <c r="D27" s="37"/>
      <c r="E27" s="37"/>
    </row>
    <row r="28" spans="1:5" x14ac:dyDescent="0.25">
      <c r="A28" s="36"/>
      <c r="B28" s="36"/>
      <c r="C28" s="37">
        <v>27</v>
      </c>
      <c r="D28" s="37"/>
      <c r="E28" s="37"/>
    </row>
    <row r="29" spans="1:5" x14ac:dyDescent="0.25">
      <c r="A29" s="36"/>
      <c r="B29" s="36"/>
      <c r="C29" s="37">
        <v>28</v>
      </c>
      <c r="D29" s="37"/>
      <c r="E29" s="37"/>
    </row>
    <row r="30" spans="1:5" x14ac:dyDescent="0.25">
      <c r="A30" s="36"/>
      <c r="B30" s="36"/>
      <c r="C30" s="37">
        <v>29</v>
      </c>
      <c r="D30" s="37"/>
      <c r="E30" s="37"/>
    </row>
    <row r="31" spans="1:5" x14ac:dyDescent="0.25">
      <c r="A31" s="36"/>
      <c r="B31" s="36"/>
      <c r="C31" s="37">
        <v>30</v>
      </c>
      <c r="D31" s="37"/>
      <c r="E31" s="37"/>
    </row>
    <row r="32" spans="1:5" x14ac:dyDescent="0.25">
      <c r="A32" s="36"/>
      <c r="B32" s="36"/>
      <c r="C32" s="37">
        <v>31</v>
      </c>
      <c r="D32" s="37"/>
      <c r="E32" s="37"/>
    </row>
    <row r="33" spans="2:5" x14ac:dyDescent="0.25">
      <c r="B33" s="36"/>
      <c r="C33" s="37"/>
      <c r="D33" s="37"/>
      <c r="E33" s="37"/>
    </row>
  </sheetData>
  <sheetProtection algorithmName="SHA-512" hashValue="wPOjUz8RuadwiQJRrI034J1kuQVFfx81a9CbmmGW4Sk5HSPloMFgwMbZJCpp6FAlc1B1rFZrVP8GGejPcePKrw==" saltValue="pBFeGPgcKqb6Atq2CAR0WQ==" spinCount="100000" sheet="1" selectLockedCells="1"/>
  <autoFilter ref="A1:E136"/>
  <pageMargins left="0.625" right="0.72916666666666663" top="0.96875" bottom="0.57291666666666663" header="0.3" footer="0.3"/>
  <pageSetup paperSize="9" orientation="landscape" verticalDpi="0" r:id="rId1"/>
  <headerFooter>
    <oddHeader>&amp;L&amp;G&amp;C&amp;"-,Negrita"&amp;K05-017COMISIÓN DE TRANSPARENCIA Y ACCESO A LA INFORMACIÓN 
PÚBLICA DEL ESTADO DE CAMPECHE&amp;R&amp;G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K37"/>
  <sheetViews>
    <sheetView tabSelected="1" view="pageLayout" zoomScaleNormal="100" workbookViewId="0">
      <selection activeCell="C6" sqref="C6:G6"/>
    </sheetView>
  </sheetViews>
  <sheetFormatPr baseColWidth="10" defaultRowHeight="15" x14ac:dyDescent="0.25"/>
  <cols>
    <col min="1" max="1" width="28.5703125" customWidth="1"/>
    <col min="2" max="11" width="10.42578125" customWidth="1"/>
    <col min="12" max="12" width="1.140625" customWidth="1"/>
  </cols>
  <sheetData>
    <row r="1" spans="1:11" ht="18" x14ac:dyDescent="0.25">
      <c r="A1" s="142" t="s">
        <v>202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</row>
    <row r="2" spans="1:11" x14ac:dyDescent="0.25">
      <c r="A2" s="131" t="s">
        <v>219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</row>
    <row r="3" spans="1:11" ht="12" customHeight="1" x14ac:dyDescent="0.25">
      <c r="A3" s="131" t="s">
        <v>220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</row>
    <row r="4" spans="1:11" ht="7.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18.75" customHeight="1" x14ac:dyDescent="0.25">
      <c r="A5" s="135" t="s">
        <v>236</v>
      </c>
      <c r="B5" s="136"/>
      <c r="C5" s="137" t="s">
        <v>253</v>
      </c>
      <c r="D5" s="137"/>
      <c r="E5" s="137"/>
      <c r="F5" s="137"/>
      <c r="G5" s="137"/>
      <c r="H5" s="14"/>
      <c r="I5" s="138" t="s">
        <v>1</v>
      </c>
      <c r="J5" s="138"/>
      <c r="K5" s="140" t="s">
        <v>260</v>
      </c>
    </row>
    <row r="6" spans="1:11" ht="19.5" customHeight="1" x14ac:dyDescent="0.25">
      <c r="A6" s="138" t="s">
        <v>0</v>
      </c>
      <c r="B6" s="138"/>
      <c r="C6" s="139" t="s">
        <v>71</v>
      </c>
      <c r="D6" s="139"/>
      <c r="E6" s="139"/>
      <c r="F6" s="139"/>
      <c r="G6" s="139"/>
      <c r="H6" s="14"/>
      <c r="I6" s="138"/>
      <c r="J6" s="138"/>
      <c r="K6" s="141"/>
    </row>
    <row r="7" spans="1:11" ht="9" customHeight="1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1" ht="15" customHeight="1" x14ac:dyDescent="0.25">
      <c r="A8" s="132" t="s">
        <v>221</v>
      </c>
      <c r="B8" s="144" t="s">
        <v>2</v>
      </c>
      <c r="C8" s="145"/>
      <c r="D8" s="144" t="s">
        <v>3</v>
      </c>
      <c r="E8" s="145"/>
      <c r="F8" s="144" t="s">
        <v>4</v>
      </c>
      <c r="G8" s="145"/>
      <c r="H8" s="144" t="s">
        <v>5</v>
      </c>
      <c r="I8" s="145"/>
      <c r="J8" s="134" t="s">
        <v>6</v>
      </c>
      <c r="K8" s="134"/>
    </row>
    <row r="9" spans="1:11" ht="14.25" customHeight="1" x14ac:dyDescent="0.25">
      <c r="A9" s="133"/>
      <c r="B9" s="144">
        <f>B11+C11</f>
        <v>0</v>
      </c>
      <c r="C9" s="145"/>
      <c r="D9" s="144">
        <f>D11+E11</f>
        <v>0</v>
      </c>
      <c r="E9" s="145"/>
      <c r="F9" s="144">
        <f>F11+G11</f>
        <v>0</v>
      </c>
      <c r="G9" s="145"/>
      <c r="H9" s="144">
        <f>H11+I11</f>
        <v>0</v>
      </c>
      <c r="I9" s="145"/>
      <c r="J9" s="144">
        <f>J11+K11</f>
        <v>0</v>
      </c>
      <c r="K9" s="145"/>
    </row>
    <row r="10" spans="1:11" ht="15" customHeight="1" x14ac:dyDescent="0.25">
      <c r="A10" s="133"/>
      <c r="B10" s="44" t="s">
        <v>7</v>
      </c>
      <c r="C10" s="43" t="s">
        <v>8</v>
      </c>
      <c r="D10" s="43" t="s">
        <v>7</v>
      </c>
      <c r="E10" s="43" t="s">
        <v>8</v>
      </c>
      <c r="F10" s="43" t="s">
        <v>7</v>
      </c>
      <c r="G10" s="43" t="s">
        <v>8</v>
      </c>
      <c r="H10" s="43" t="s">
        <v>7</v>
      </c>
      <c r="I10" s="43" t="s">
        <v>8</v>
      </c>
      <c r="J10" s="43" t="s">
        <v>7</v>
      </c>
      <c r="K10" s="43" t="s">
        <v>8</v>
      </c>
    </row>
    <row r="11" spans="1:11" ht="13.5" customHeight="1" x14ac:dyDescent="0.25">
      <c r="A11" s="133"/>
      <c r="B11" s="75">
        <f>SUM(B12:B21)</f>
        <v>0</v>
      </c>
      <c r="C11" s="126">
        <f t="shared" ref="C11:K11" si="0">SUM(C12:C21)</f>
        <v>0</v>
      </c>
      <c r="D11" s="126">
        <f t="shared" si="0"/>
        <v>0</v>
      </c>
      <c r="E11" s="126">
        <f t="shared" si="0"/>
        <v>0</v>
      </c>
      <c r="F11" s="126">
        <f t="shared" si="0"/>
        <v>0</v>
      </c>
      <c r="G11" s="126">
        <f t="shared" si="0"/>
        <v>0</v>
      </c>
      <c r="H11" s="126">
        <f t="shared" si="0"/>
        <v>0</v>
      </c>
      <c r="I11" s="126">
        <f t="shared" si="0"/>
        <v>0</v>
      </c>
      <c r="J11" s="126">
        <f t="shared" si="0"/>
        <v>0</v>
      </c>
      <c r="K11" s="126">
        <f t="shared" si="0"/>
        <v>0</v>
      </c>
    </row>
    <row r="12" spans="1:11" ht="25.5" customHeight="1" x14ac:dyDescent="0.25">
      <c r="A12" s="80" t="s">
        <v>264</v>
      </c>
      <c r="B12" s="79">
        <v>0</v>
      </c>
      <c r="C12" s="15">
        <v>0</v>
      </c>
      <c r="D12" s="42">
        <v>0</v>
      </c>
      <c r="E12" s="42">
        <v>0</v>
      </c>
      <c r="F12" s="15">
        <v>0</v>
      </c>
      <c r="G12" s="15">
        <v>0</v>
      </c>
      <c r="H12" s="16">
        <v>0</v>
      </c>
      <c r="I12" s="16">
        <v>0</v>
      </c>
      <c r="J12" s="16">
        <v>0</v>
      </c>
      <c r="K12" s="16">
        <v>0</v>
      </c>
    </row>
    <row r="13" spans="1:11" ht="25.5" customHeight="1" x14ac:dyDescent="0.25">
      <c r="A13" s="81" t="s">
        <v>234</v>
      </c>
      <c r="B13" s="79">
        <v>0</v>
      </c>
      <c r="C13" s="15">
        <v>0</v>
      </c>
      <c r="D13" s="42">
        <v>0</v>
      </c>
      <c r="E13" s="42">
        <v>0</v>
      </c>
      <c r="F13" s="15">
        <v>0</v>
      </c>
      <c r="G13" s="15">
        <v>0</v>
      </c>
      <c r="H13" s="16">
        <v>0</v>
      </c>
      <c r="I13" s="16">
        <v>0</v>
      </c>
      <c r="J13" s="16">
        <v>0</v>
      </c>
      <c r="K13" s="16">
        <v>0</v>
      </c>
    </row>
    <row r="14" spans="1:11" ht="25.5" customHeight="1" x14ac:dyDescent="0.25">
      <c r="A14" s="80" t="s">
        <v>265</v>
      </c>
      <c r="B14" s="82">
        <v>0</v>
      </c>
      <c r="C14" s="15">
        <v>0</v>
      </c>
      <c r="D14" s="42">
        <v>0</v>
      </c>
      <c r="E14" s="42">
        <v>0</v>
      </c>
      <c r="F14" s="15">
        <v>0</v>
      </c>
      <c r="G14" s="15">
        <v>0</v>
      </c>
      <c r="H14" s="16">
        <v>0</v>
      </c>
      <c r="I14" s="16">
        <v>0</v>
      </c>
      <c r="J14" s="16">
        <v>0</v>
      </c>
      <c r="K14" s="16">
        <v>0</v>
      </c>
    </row>
    <row r="15" spans="1:11" ht="25.5" customHeight="1" x14ac:dyDescent="0.25">
      <c r="A15" s="81" t="s">
        <v>234</v>
      </c>
      <c r="B15" s="82">
        <v>0</v>
      </c>
      <c r="C15" s="15">
        <v>0</v>
      </c>
      <c r="D15" s="42">
        <v>0</v>
      </c>
      <c r="E15" s="42">
        <v>0</v>
      </c>
      <c r="F15" s="15">
        <v>0</v>
      </c>
      <c r="G15" s="15">
        <v>0</v>
      </c>
      <c r="H15" s="16">
        <v>0</v>
      </c>
      <c r="I15" s="16">
        <v>0</v>
      </c>
      <c r="J15" s="16">
        <v>0</v>
      </c>
      <c r="K15" s="16">
        <v>0</v>
      </c>
    </row>
    <row r="16" spans="1:11" ht="23.25" customHeight="1" x14ac:dyDescent="0.25">
      <c r="A16" s="110" t="s">
        <v>227</v>
      </c>
      <c r="B16" s="16">
        <v>0</v>
      </c>
      <c r="C16" s="15">
        <v>0</v>
      </c>
      <c r="D16" s="42">
        <v>0</v>
      </c>
      <c r="E16" s="42">
        <v>0</v>
      </c>
      <c r="F16" s="15">
        <v>0</v>
      </c>
      <c r="G16" s="15">
        <v>0</v>
      </c>
      <c r="H16" s="16">
        <v>0</v>
      </c>
      <c r="I16" s="16">
        <v>0</v>
      </c>
      <c r="J16" s="16">
        <v>0</v>
      </c>
      <c r="K16" s="16">
        <v>0</v>
      </c>
    </row>
    <row r="17" spans="1:11" ht="25.5" customHeight="1" x14ac:dyDescent="0.25">
      <c r="A17" s="45" t="s">
        <v>222</v>
      </c>
      <c r="B17" s="16">
        <v>0</v>
      </c>
      <c r="C17" s="15">
        <v>0</v>
      </c>
      <c r="D17" s="42">
        <v>0</v>
      </c>
      <c r="E17" s="42">
        <v>0</v>
      </c>
      <c r="F17" s="15">
        <v>0</v>
      </c>
      <c r="G17" s="15">
        <v>0</v>
      </c>
      <c r="H17" s="16">
        <v>0</v>
      </c>
      <c r="I17" s="16">
        <v>0</v>
      </c>
      <c r="J17" s="16">
        <v>0</v>
      </c>
      <c r="K17" s="16">
        <v>0</v>
      </c>
    </row>
    <row r="18" spans="1:11" ht="25.5" customHeight="1" x14ac:dyDescent="0.25">
      <c r="A18" s="108" t="s">
        <v>223</v>
      </c>
      <c r="B18" s="16">
        <v>0</v>
      </c>
      <c r="C18" s="15">
        <v>0</v>
      </c>
      <c r="D18" s="42">
        <v>0</v>
      </c>
      <c r="E18" s="42">
        <v>0</v>
      </c>
      <c r="F18" s="15">
        <v>0</v>
      </c>
      <c r="G18" s="15">
        <v>0</v>
      </c>
      <c r="H18" s="16">
        <v>0</v>
      </c>
      <c r="I18" s="16">
        <v>0</v>
      </c>
      <c r="J18" s="16">
        <v>0</v>
      </c>
      <c r="K18" s="16">
        <v>0</v>
      </c>
    </row>
    <row r="19" spans="1:11" ht="25.5" customHeight="1" x14ac:dyDescent="0.25">
      <c r="A19" s="108" t="s">
        <v>224</v>
      </c>
      <c r="B19" s="82">
        <v>0</v>
      </c>
      <c r="C19" s="15">
        <v>0</v>
      </c>
      <c r="D19" s="42">
        <v>0</v>
      </c>
      <c r="E19" s="42">
        <v>0</v>
      </c>
      <c r="F19" s="15">
        <v>0</v>
      </c>
      <c r="G19" s="15">
        <v>0</v>
      </c>
      <c r="H19" s="16">
        <v>0</v>
      </c>
      <c r="I19" s="16">
        <v>0</v>
      </c>
      <c r="J19" s="16">
        <v>0</v>
      </c>
      <c r="K19" s="16">
        <v>0</v>
      </c>
    </row>
    <row r="20" spans="1:11" ht="24.75" customHeight="1" x14ac:dyDescent="0.25">
      <c r="A20" s="45" t="s">
        <v>225</v>
      </c>
      <c r="B20" s="82">
        <v>0</v>
      </c>
      <c r="C20" s="15">
        <v>0</v>
      </c>
      <c r="D20" s="42">
        <v>0</v>
      </c>
      <c r="E20" s="42">
        <v>0</v>
      </c>
      <c r="F20" s="15">
        <v>0</v>
      </c>
      <c r="G20" s="15">
        <v>0</v>
      </c>
      <c r="H20" s="16">
        <v>0</v>
      </c>
      <c r="I20" s="16">
        <v>0</v>
      </c>
      <c r="J20" s="16">
        <v>0</v>
      </c>
      <c r="K20" s="16">
        <v>0</v>
      </c>
    </row>
    <row r="21" spans="1:11" ht="24.75" customHeight="1" x14ac:dyDescent="0.25">
      <c r="A21" s="78" t="s">
        <v>268</v>
      </c>
      <c r="B21" s="82">
        <v>0</v>
      </c>
      <c r="C21" s="15">
        <v>0</v>
      </c>
      <c r="D21" s="42">
        <v>0</v>
      </c>
      <c r="E21" s="42">
        <v>0</v>
      </c>
      <c r="F21" s="15">
        <v>0</v>
      </c>
      <c r="G21" s="15">
        <v>0</v>
      </c>
      <c r="H21" s="16">
        <v>0</v>
      </c>
      <c r="I21" s="16">
        <v>0</v>
      </c>
      <c r="J21" s="16">
        <v>0</v>
      </c>
      <c r="K21" s="16">
        <v>0</v>
      </c>
    </row>
    <row r="22" spans="1:11" ht="25.5" customHeight="1" x14ac:dyDescent="0.25">
      <c r="A22" s="121" t="s">
        <v>276</v>
      </c>
      <c r="B22" s="122">
        <v>0</v>
      </c>
      <c r="C22" s="123">
        <v>0</v>
      </c>
      <c r="D22" s="124">
        <v>0</v>
      </c>
      <c r="E22" s="124">
        <v>0</v>
      </c>
      <c r="F22" s="123">
        <v>0</v>
      </c>
      <c r="G22" s="123">
        <v>0</v>
      </c>
      <c r="H22" s="122">
        <v>0</v>
      </c>
      <c r="I22" s="122">
        <v>0</v>
      </c>
      <c r="J22" s="122">
        <v>0</v>
      </c>
      <c r="K22" s="122">
        <v>0</v>
      </c>
    </row>
    <row r="23" spans="1:11" ht="9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21" customHeight="1" x14ac:dyDescent="0.25">
      <c r="A24" s="143" t="s">
        <v>9</v>
      </c>
      <c r="B24" s="146">
        <v>0</v>
      </c>
      <c r="C24" s="146"/>
      <c r="D24" s="146"/>
      <c r="E24" s="146"/>
      <c r="F24" s="146"/>
      <c r="G24" s="146"/>
      <c r="H24" s="111"/>
      <c r="I24" s="147" t="s">
        <v>226</v>
      </c>
      <c r="J24" s="147"/>
      <c r="K24" s="147"/>
    </row>
    <row r="25" spans="1:11" ht="12.75" customHeight="1" x14ac:dyDescent="0.25">
      <c r="A25" s="143"/>
      <c r="B25" s="146" t="s">
        <v>280</v>
      </c>
      <c r="C25" s="146"/>
      <c r="D25" s="146"/>
      <c r="E25" s="146"/>
      <c r="F25" s="146"/>
      <c r="G25" s="146"/>
      <c r="H25" s="112"/>
      <c r="I25" s="148">
        <f>SUM(B9:O9)</f>
        <v>0</v>
      </c>
      <c r="J25" s="148"/>
      <c r="K25" s="148"/>
    </row>
    <row r="26" spans="1:11" x14ac:dyDescent="0.25">
      <c r="A26" s="1"/>
      <c r="B26" s="1"/>
      <c r="C26" s="1"/>
      <c r="D26" s="1"/>
      <c r="E26" s="1"/>
      <c r="F26" s="1"/>
      <c r="G26" s="1"/>
      <c r="H26" s="77"/>
      <c r="I26" s="77"/>
      <c r="J26" s="77"/>
      <c r="K26" s="77"/>
    </row>
    <row r="28" spans="1:11" x14ac:dyDescent="0.25">
      <c r="A28" s="10"/>
    </row>
    <row r="30" spans="1:11" x14ac:dyDescent="0.25">
      <c r="A30" s="10"/>
    </row>
    <row r="31" spans="1:11" x14ac:dyDescent="0.25">
      <c r="A31" s="10"/>
    </row>
    <row r="32" spans="1:11" x14ac:dyDescent="0.25">
      <c r="A32" s="10"/>
    </row>
    <row r="33" spans="1:1" x14ac:dyDescent="0.25">
      <c r="A33" s="10"/>
    </row>
    <row r="34" spans="1:1" x14ac:dyDescent="0.25">
      <c r="A34" s="8"/>
    </row>
    <row r="35" spans="1:1" x14ac:dyDescent="0.25">
      <c r="A35" s="9"/>
    </row>
    <row r="36" spans="1:1" x14ac:dyDescent="0.25">
      <c r="A36" s="9"/>
    </row>
    <row r="37" spans="1:1" x14ac:dyDescent="0.25">
      <c r="A37" s="9"/>
    </row>
  </sheetData>
  <sheetProtection algorithmName="SHA-512" hashValue="qcwF5GoriKBDTcEZ7HmwTcz/NsEe2qRvADbsEl9T6/dzOYetvrQx6SlaquvR1N8i2b124BVtOsp7xevVBpZWAQ==" saltValue="11vqrP/NCQY5lWBo/rD33g==" spinCount="100000" sheet="1" selectLockedCells="1"/>
  <protectedRanges>
    <protectedRange sqref="B24:D25" name="Nombre y Firma de quien lo Elabora"/>
    <protectedRange sqref="B12:K22" name="Derechos ARCO"/>
    <protectedRange sqref="K5:K6" name="Periodo que se informa"/>
    <protectedRange algorithmName="SHA-512" hashValue="fIAlDIsYWxIfLWol+09SiZDvZwtatNyPw1NPdpKAxRSQ0etkQ/ItyW+8n6knA8k2hfy0Gho8uE3EZT3xYPBiSg==" saltValue="HtS/wlmEbJVU4/RBK/brTg==" spinCount="100000" sqref="B5:G6" name="Nombre Responsable"/>
  </protectedRanges>
  <mergeCells count="25">
    <mergeCell ref="A1:K1"/>
    <mergeCell ref="A24:A25"/>
    <mergeCell ref="F9:G9"/>
    <mergeCell ref="H9:I9"/>
    <mergeCell ref="J9:K9"/>
    <mergeCell ref="B9:C9"/>
    <mergeCell ref="D9:E9"/>
    <mergeCell ref="B24:G24"/>
    <mergeCell ref="B25:G25"/>
    <mergeCell ref="I24:K24"/>
    <mergeCell ref="I25:K25"/>
    <mergeCell ref="A2:K2"/>
    <mergeCell ref="B8:C8"/>
    <mergeCell ref="D8:E8"/>
    <mergeCell ref="F8:G8"/>
    <mergeCell ref="H8:I8"/>
    <mergeCell ref="A3:K3"/>
    <mergeCell ref="A8:A11"/>
    <mergeCell ref="J8:K8"/>
    <mergeCell ref="A5:B5"/>
    <mergeCell ref="C5:G5"/>
    <mergeCell ref="A6:B6"/>
    <mergeCell ref="C6:G6"/>
    <mergeCell ref="I5:J6"/>
    <mergeCell ref="K5:K6"/>
  </mergeCells>
  <dataValidations count="3">
    <dataValidation type="whole" allowBlank="1" showInputMessage="1" showErrorMessage="1" sqref="B12:K22">
      <formula1>0</formula1>
      <formula2>100000</formula2>
    </dataValidation>
    <dataValidation type="list" allowBlank="1" showInputMessage="1" showErrorMessage="1" sqref="C5:G5">
      <formula1>TIPO</formula1>
    </dataValidation>
    <dataValidation type="list" allowBlank="1" showInputMessage="1" showErrorMessage="1" sqref="C6:G6">
      <formula1>INDIRECT(C5)</formula1>
    </dataValidation>
  </dataValidations>
  <pageMargins left="0.50468749999999996" right="1.1973958333333334" top="0.98425196850393704" bottom="0.59055118110236227" header="0.31496062992125984" footer="0.31496062992125984"/>
  <pageSetup paperSize="9" scale="95" orientation="landscape" r:id="rId1"/>
  <headerFooter>
    <oddHeader xml:space="preserve">&amp;L&amp;G&amp;C&amp;"-,Negrita"&amp;K05-012COMISIÓN DE TRANSPARENCIA Y ACCESO A LA INFORMACIÓN 
PÚBLICA DEL ESTADO DE CAMPECHE
&amp;R&amp;G     </oddHead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FORMULAS!$B$5</xm:f>
          </x14:formula1>
          <xm:sqref>K5:K6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AB28"/>
  <sheetViews>
    <sheetView view="pageLayout" topLeftCell="A17" zoomScaleNormal="100" workbookViewId="0">
      <selection activeCell="AB22" sqref="AB22"/>
    </sheetView>
  </sheetViews>
  <sheetFormatPr baseColWidth="10" defaultRowHeight="15" x14ac:dyDescent="0.25"/>
  <cols>
    <col min="1" max="1" width="3.85546875" style="7" customWidth="1"/>
    <col min="2" max="2" width="18.85546875" customWidth="1"/>
    <col min="3" max="3" width="3.28515625" customWidth="1"/>
    <col min="4" max="4" width="3" customWidth="1"/>
    <col min="5" max="5" width="3.42578125" customWidth="1"/>
    <col min="6" max="6" width="10.85546875" style="7" customWidth="1"/>
    <col min="7" max="8" width="5.42578125" style="7" customWidth="1"/>
    <col min="9" max="9" width="8.85546875" style="7" customWidth="1"/>
    <col min="10" max="10" width="3.140625" style="7" customWidth="1"/>
    <col min="11" max="11" width="4.42578125" style="7" customWidth="1"/>
    <col min="12" max="14" width="4.7109375" style="7" customWidth="1"/>
    <col min="15" max="15" width="4.7109375" customWidth="1"/>
    <col min="16" max="27" width="3.28515625" customWidth="1"/>
    <col min="28" max="28" width="9.42578125" style="7" customWidth="1"/>
    <col min="29" max="29" width="1.140625" customWidth="1"/>
  </cols>
  <sheetData>
    <row r="1" spans="1:28" ht="19.5" customHeight="1" x14ac:dyDescent="0.25">
      <c r="A1" s="209" t="s">
        <v>203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</row>
    <row r="2" spans="1:28" ht="15" customHeight="1" x14ac:dyDescent="0.25">
      <c r="A2" s="233" t="s">
        <v>219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3"/>
      <c r="AB2" s="233"/>
    </row>
    <row r="3" spans="1:28" ht="15" customHeight="1" x14ac:dyDescent="0.25">
      <c r="A3" s="233" t="s">
        <v>228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3"/>
    </row>
    <row r="4" spans="1:28" ht="5.25" customHeight="1" x14ac:dyDescent="0.25">
      <c r="A4" s="83"/>
      <c r="B4" s="83"/>
      <c r="C4" s="83"/>
      <c r="D4" s="83"/>
      <c r="E4" s="83"/>
      <c r="F4" s="83"/>
      <c r="G4" s="100"/>
      <c r="H4" s="100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</row>
    <row r="5" spans="1:28" ht="15" customHeight="1" x14ac:dyDescent="0.25">
      <c r="A5" s="234" t="s">
        <v>229</v>
      </c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4"/>
      <c r="Y5" s="234"/>
      <c r="Z5" s="234"/>
      <c r="AA5" s="234"/>
      <c r="AB5" s="234"/>
    </row>
    <row r="6" spans="1:28" ht="10.5" customHeight="1" thickBot="1" x14ac:dyDescent="0.3">
      <c r="B6" s="18"/>
      <c r="C6" s="18"/>
      <c r="D6" s="18"/>
      <c r="E6" s="18"/>
      <c r="F6" s="19"/>
      <c r="G6" s="19"/>
      <c r="H6" s="19"/>
      <c r="I6" s="19"/>
      <c r="J6" s="19"/>
      <c r="K6" s="19"/>
      <c r="L6" s="19"/>
      <c r="M6" s="19"/>
      <c r="N6" s="19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9"/>
    </row>
    <row r="7" spans="1:28" ht="25.5" customHeight="1" thickBot="1" x14ac:dyDescent="0.3">
      <c r="A7" s="160" t="s">
        <v>230</v>
      </c>
      <c r="B7" s="161"/>
      <c r="C7" s="161"/>
      <c r="D7" s="162"/>
      <c r="E7" s="179" t="str">
        <f>'FORMATO INFORME ANUAL PDP'!C6</f>
        <v>Instituto de Capacitación para el Trabajo del Estado de Campeche</v>
      </c>
      <c r="F7" s="180"/>
      <c r="G7" s="180"/>
      <c r="H7" s="180"/>
      <c r="I7" s="180"/>
      <c r="J7" s="180"/>
      <c r="K7" s="180"/>
      <c r="L7" s="180"/>
      <c r="M7" s="180"/>
      <c r="N7" s="180"/>
      <c r="O7" s="181"/>
      <c r="P7" s="20"/>
      <c r="Q7" s="20"/>
      <c r="R7" s="20"/>
      <c r="S7" s="20"/>
      <c r="T7" s="20"/>
      <c r="U7" s="160" t="s">
        <v>1</v>
      </c>
      <c r="V7" s="161"/>
      <c r="W7" s="161"/>
      <c r="X7" s="161"/>
      <c r="Y7" s="161"/>
      <c r="Z7" s="162"/>
      <c r="AA7" s="158" t="str">
        <f>'FORMATO INFORME ANUAL PDP'!K5</f>
        <v>01/01/2020 31/12/2020</v>
      </c>
      <c r="AB7" s="159"/>
    </row>
    <row r="8" spans="1:28" ht="10.5" customHeight="1" thickBot="1" x14ac:dyDescent="0.3">
      <c r="B8" s="21"/>
      <c r="C8" s="21"/>
      <c r="D8" s="21"/>
      <c r="E8" s="21"/>
      <c r="F8" s="22"/>
      <c r="G8" s="22"/>
      <c r="H8" s="22"/>
      <c r="I8" s="22"/>
      <c r="J8" s="22"/>
      <c r="K8" s="22"/>
      <c r="L8" s="22"/>
      <c r="M8" s="22"/>
      <c r="N8" s="22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2"/>
    </row>
    <row r="9" spans="1:28" ht="38.25" customHeight="1" x14ac:dyDescent="0.25">
      <c r="A9" s="235" t="s">
        <v>200</v>
      </c>
      <c r="B9" s="183" t="s">
        <v>10</v>
      </c>
      <c r="C9" s="183" t="s">
        <v>249</v>
      </c>
      <c r="D9" s="168"/>
      <c r="E9" s="155"/>
      <c r="F9" s="201" t="s">
        <v>184</v>
      </c>
      <c r="G9" s="183" t="s">
        <v>274</v>
      </c>
      <c r="H9" s="155"/>
      <c r="I9" s="168" t="s">
        <v>183</v>
      </c>
      <c r="J9" s="168"/>
      <c r="K9" s="168"/>
      <c r="L9" s="172" t="s">
        <v>12</v>
      </c>
      <c r="M9" s="166"/>
      <c r="N9" s="173"/>
      <c r="O9" s="167"/>
      <c r="P9" s="163" t="s">
        <v>13</v>
      </c>
      <c r="Q9" s="163"/>
      <c r="R9" s="163"/>
      <c r="S9" s="163"/>
      <c r="T9" s="163"/>
      <c r="U9" s="164"/>
      <c r="V9" s="165" t="s">
        <v>250</v>
      </c>
      <c r="W9" s="166"/>
      <c r="X9" s="166"/>
      <c r="Y9" s="166"/>
      <c r="Z9" s="166"/>
      <c r="AA9" s="167"/>
      <c r="AB9" s="155" t="s">
        <v>266</v>
      </c>
    </row>
    <row r="10" spans="1:28" ht="11.25" customHeight="1" x14ac:dyDescent="0.25">
      <c r="A10" s="236"/>
      <c r="B10" s="184"/>
      <c r="C10" s="184"/>
      <c r="D10" s="169"/>
      <c r="E10" s="156"/>
      <c r="F10" s="202"/>
      <c r="G10" s="185"/>
      <c r="H10" s="186"/>
      <c r="I10" s="169"/>
      <c r="J10" s="169"/>
      <c r="K10" s="169"/>
      <c r="L10" s="174"/>
      <c r="M10" s="138"/>
      <c r="N10" s="135"/>
      <c r="O10" s="175"/>
      <c r="P10" s="62">
        <f>COUNTIF($R$13:$S$21,"Ene")</f>
        <v>0</v>
      </c>
      <c r="Q10" s="49">
        <f>COUNTIF($R$13:$S$21,"Feb")</f>
        <v>0</v>
      </c>
      <c r="R10" s="49">
        <f>COUNTIF($R$13:$S$21,"Mar")</f>
        <v>0</v>
      </c>
      <c r="S10" s="49">
        <f>COUNTIF($R$13:$S$21,"Abr")</f>
        <v>0</v>
      </c>
      <c r="T10" s="49">
        <f>COUNTIF($R$13:$S$21,"May")</f>
        <v>0</v>
      </c>
      <c r="U10" s="50">
        <f>COUNTIF($R$13:$S$21,"Jun")</f>
        <v>0</v>
      </c>
      <c r="V10" s="51">
        <f>COUNTIF($X$13:$Y$21,"Ene")</f>
        <v>0</v>
      </c>
      <c r="W10" s="49">
        <f>COUNTIF($X$13:$Y$21,"Feb")</f>
        <v>0</v>
      </c>
      <c r="X10" s="49">
        <f>COUNTIF($X$13:$Y$21,"Mar")</f>
        <v>0</v>
      </c>
      <c r="Y10" s="49">
        <f>COUNTIF($X$13:$Y$21,"Abr")</f>
        <v>0</v>
      </c>
      <c r="Z10" s="49">
        <f>COUNTIF($X$13:$Y$21,"May")</f>
        <v>0</v>
      </c>
      <c r="AA10" s="50">
        <f>COUNTIF($X$13:$Y$21,"Jun")</f>
        <v>0</v>
      </c>
      <c r="AB10" s="156"/>
    </row>
    <row r="11" spans="1:28" ht="11.25" customHeight="1" x14ac:dyDescent="0.25">
      <c r="A11" s="236"/>
      <c r="B11" s="184"/>
      <c r="C11" s="57" t="s">
        <v>186</v>
      </c>
      <c r="D11" s="58" t="s">
        <v>187</v>
      </c>
      <c r="E11" s="59" t="s">
        <v>193</v>
      </c>
      <c r="F11" s="202"/>
      <c r="G11" s="103" t="s">
        <v>272</v>
      </c>
      <c r="H11" s="104" t="s">
        <v>273</v>
      </c>
      <c r="I11" s="105" t="s">
        <v>28</v>
      </c>
      <c r="J11" s="138" t="s">
        <v>29</v>
      </c>
      <c r="K11" s="135"/>
      <c r="L11" s="73" t="s">
        <v>199</v>
      </c>
      <c r="M11" s="70" t="s">
        <v>198</v>
      </c>
      <c r="N11" s="72" t="s">
        <v>205</v>
      </c>
      <c r="O11" s="74" t="s">
        <v>197</v>
      </c>
      <c r="P11" s="54">
        <f>COUNTIF($R$13:$S$21,"Jul")</f>
        <v>0</v>
      </c>
      <c r="Q11" s="52">
        <f>COUNTIF($R$13:$S$21,"Ago")</f>
        <v>0</v>
      </c>
      <c r="R11" s="52">
        <f>COUNTIF($R$13:$S$21,"Sep")</f>
        <v>0</v>
      </c>
      <c r="S11" s="52">
        <f>COUNTIF($R$13:$S$21,"Oct")</f>
        <v>0</v>
      </c>
      <c r="T11" s="52">
        <f>COUNTIF($R$13:$S$21,"Nov")</f>
        <v>0</v>
      </c>
      <c r="U11" s="53">
        <f>COUNTIF($R$13:$S$21,"Dic")</f>
        <v>0</v>
      </c>
      <c r="V11" s="54">
        <f>COUNTIF($X$13:$Y$21,"Jul")</f>
        <v>0</v>
      </c>
      <c r="W11" s="52">
        <f>COUNTIF($X$13:$Y$21,"Ago")</f>
        <v>0</v>
      </c>
      <c r="X11" s="52">
        <f>COUNTIF($X$13:$Y$21,"Sep")</f>
        <v>0</v>
      </c>
      <c r="Y11" s="52">
        <f>COUNTIF($X$13:$Y$21,"Oct")</f>
        <v>0</v>
      </c>
      <c r="Z11" s="52">
        <f>COUNTIF($X$13:$Y$21,"Nov")</f>
        <v>0</v>
      </c>
      <c r="AA11" s="53">
        <f>COUNTIF($X$13:$Y$21,"Dic")</f>
        <v>0</v>
      </c>
      <c r="AB11" s="156"/>
    </row>
    <row r="12" spans="1:28" ht="15.75" thickBot="1" x14ac:dyDescent="0.3">
      <c r="A12" s="236"/>
      <c r="B12" s="200"/>
      <c r="C12" s="55">
        <f>COUNTIF($C$13:$E$21,"Físico")</f>
        <v>0</v>
      </c>
      <c r="D12" s="60">
        <f>COUNTIF($C$13:$E$21,"Electrónico")</f>
        <v>0</v>
      </c>
      <c r="E12" s="61">
        <f>COUNTIF($C$13:$E$21,"PNT")</f>
        <v>0</v>
      </c>
      <c r="F12" s="203"/>
      <c r="G12" s="54">
        <f>COUNTIF(G13:H21,"Afirmativo")</f>
        <v>0</v>
      </c>
      <c r="H12" s="54">
        <f>COUNTIF(G13:H21,"Negativo")</f>
        <v>0</v>
      </c>
      <c r="I12" s="113">
        <f>COUNTIF(J13:K21,"Hombre")</f>
        <v>0</v>
      </c>
      <c r="J12" s="170">
        <f>COUNTIF(J13:K21,"Mujer")</f>
        <v>0</v>
      </c>
      <c r="K12" s="171"/>
      <c r="L12" s="55">
        <f>COUNTIF($L$13:$O$21,"Lengua indigena")</f>
        <v>0</v>
      </c>
      <c r="M12" s="71">
        <f>COUNTIF($L$13:$O$21,"Braile")</f>
        <v>0</v>
      </c>
      <c r="N12" s="71">
        <f>COUNTIF($L$13:$O$21,"Lengua Extranjera")</f>
        <v>0</v>
      </c>
      <c r="O12" s="61">
        <f>COUNTIF($L$13:$O$21,"Ninguna")</f>
        <v>0</v>
      </c>
      <c r="P12" s="182" t="s">
        <v>45</v>
      </c>
      <c r="Q12" s="153"/>
      <c r="R12" s="153" t="s">
        <v>46</v>
      </c>
      <c r="S12" s="153"/>
      <c r="T12" s="153" t="s">
        <v>47</v>
      </c>
      <c r="U12" s="154"/>
      <c r="V12" s="182" t="s">
        <v>45</v>
      </c>
      <c r="W12" s="153"/>
      <c r="X12" s="153" t="s">
        <v>46</v>
      </c>
      <c r="Y12" s="153"/>
      <c r="Z12" s="153" t="s">
        <v>47</v>
      </c>
      <c r="AA12" s="154"/>
      <c r="AB12" s="157"/>
    </row>
    <row r="13" spans="1:28" ht="24" customHeight="1" x14ac:dyDescent="0.25">
      <c r="A13" s="67"/>
      <c r="B13" s="63"/>
      <c r="C13" s="204"/>
      <c r="D13" s="205"/>
      <c r="E13" s="206"/>
      <c r="F13" s="114"/>
      <c r="G13" s="225"/>
      <c r="H13" s="226"/>
      <c r="I13" s="102"/>
      <c r="J13" s="207"/>
      <c r="K13" s="208"/>
      <c r="L13" s="204"/>
      <c r="M13" s="205"/>
      <c r="N13" s="205"/>
      <c r="O13" s="206"/>
      <c r="P13" s="151"/>
      <c r="Q13" s="151"/>
      <c r="R13" s="149"/>
      <c r="S13" s="151"/>
      <c r="T13" s="149"/>
      <c r="U13" s="150"/>
      <c r="V13" s="152"/>
      <c r="W13" s="151"/>
      <c r="X13" s="149"/>
      <c r="Y13" s="151"/>
      <c r="Z13" s="149"/>
      <c r="AA13" s="150"/>
      <c r="AB13" s="25"/>
    </row>
    <row r="14" spans="1:28" ht="24" customHeight="1" x14ac:dyDescent="0.25">
      <c r="A14" s="68"/>
      <c r="B14" s="64"/>
      <c r="C14" s="176"/>
      <c r="D14" s="177"/>
      <c r="E14" s="178"/>
      <c r="F14" s="101"/>
      <c r="G14" s="176"/>
      <c r="H14" s="178"/>
      <c r="I14" s="102"/>
      <c r="J14" s="187"/>
      <c r="K14" s="188"/>
      <c r="L14" s="176"/>
      <c r="M14" s="177"/>
      <c r="N14" s="177"/>
      <c r="O14" s="178"/>
      <c r="P14" s="151"/>
      <c r="Q14" s="151"/>
      <c r="R14" s="149"/>
      <c r="S14" s="151"/>
      <c r="T14" s="149"/>
      <c r="U14" s="150"/>
      <c r="V14" s="152"/>
      <c r="W14" s="151"/>
      <c r="X14" s="149"/>
      <c r="Y14" s="151"/>
      <c r="Z14" s="149"/>
      <c r="AA14" s="150"/>
      <c r="AB14" s="26"/>
    </row>
    <row r="15" spans="1:28" ht="24" customHeight="1" x14ac:dyDescent="0.25">
      <c r="A15" s="68"/>
      <c r="B15" s="64"/>
      <c r="C15" s="176"/>
      <c r="D15" s="177"/>
      <c r="E15" s="178"/>
      <c r="F15" s="101"/>
      <c r="G15" s="176"/>
      <c r="H15" s="178"/>
      <c r="I15" s="102"/>
      <c r="J15" s="187"/>
      <c r="K15" s="188"/>
      <c r="L15" s="176"/>
      <c r="M15" s="177"/>
      <c r="N15" s="177"/>
      <c r="O15" s="178"/>
      <c r="P15" s="151"/>
      <c r="Q15" s="151"/>
      <c r="R15" s="149"/>
      <c r="S15" s="151"/>
      <c r="T15" s="149"/>
      <c r="U15" s="150"/>
      <c r="V15" s="152"/>
      <c r="W15" s="151"/>
      <c r="X15" s="149"/>
      <c r="Y15" s="151"/>
      <c r="Z15" s="149"/>
      <c r="AA15" s="150"/>
      <c r="AB15" s="26"/>
    </row>
    <row r="16" spans="1:28" ht="24" customHeight="1" x14ac:dyDescent="0.25">
      <c r="A16" s="68"/>
      <c r="B16" s="64"/>
      <c r="C16" s="176"/>
      <c r="D16" s="177"/>
      <c r="E16" s="178"/>
      <c r="F16" s="101"/>
      <c r="G16" s="176"/>
      <c r="H16" s="178"/>
      <c r="I16" s="102"/>
      <c r="J16" s="187"/>
      <c r="K16" s="188"/>
      <c r="L16" s="176"/>
      <c r="M16" s="177"/>
      <c r="N16" s="177"/>
      <c r="O16" s="178"/>
      <c r="P16" s="151"/>
      <c r="Q16" s="151"/>
      <c r="R16" s="149"/>
      <c r="S16" s="151"/>
      <c r="T16" s="149"/>
      <c r="U16" s="150"/>
      <c r="V16" s="152"/>
      <c r="W16" s="151"/>
      <c r="X16" s="149"/>
      <c r="Y16" s="151"/>
      <c r="Z16" s="149"/>
      <c r="AA16" s="150"/>
      <c r="AB16" s="26"/>
    </row>
    <row r="17" spans="1:28" ht="24" customHeight="1" x14ac:dyDescent="0.25">
      <c r="A17" s="68"/>
      <c r="B17" s="64"/>
      <c r="C17" s="176"/>
      <c r="D17" s="177"/>
      <c r="E17" s="178"/>
      <c r="F17" s="101"/>
      <c r="G17" s="176"/>
      <c r="H17" s="178"/>
      <c r="I17" s="102"/>
      <c r="J17" s="187"/>
      <c r="K17" s="188"/>
      <c r="L17" s="176"/>
      <c r="M17" s="177"/>
      <c r="N17" s="177"/>
      <c r="O17" s="178"/>
      <c r="P17" s="151"/>
      <c r="Q17" s="151"/>
      <c r="R17" s="149"/>
      <c r="S17" s="151"/>
      <c r="T17" s="149"/>
      <c r="U17" s="150"/>
      <c r="V17" s="152"/>
      <c r="W17" s="151"/>
      <c r="X17" s="149"/>
      <c r="Y17" s="151"/>
      <c r="Z17" s="149"/>
      <c r="AA17" s="150"/>
      <c r="AB17" s="26"/>
    </row>
    <row r="18" spans="1:28" ht="24" customHeight="1" x14ac:dyDescent="0.25">
      <c r="A18" s="68"/>
      <c r="B18" s="64"/>
      <c r="C18" s="176"/>
      <c r="D18" s="177"/>
      <c r="E18" s="178"/>
      <c r="F18" s="101"/>
      <c r="G18" s="176"/>
      <c r="H18" s="178"/>
      <c r="I18" s="102"/>
      <c r="J18" s="187"/>
      <c r="K18" s="188"/>
      <c r="L18" s="176"/>
      <c r="M18" s="177"/>
      <c r="N18" s="177"/>
      <c r="O18" s="178"/>
      <c r="P18" s="151"/>
      <c r="Q18" s="151"/>
      <c r="R18" s="149"/>
      <c r="S18" s="151"/>
      <c r="T18" s="149"/>
      <c r="U18" s="150"/>
      <c r="V18" s="152"/>
      <c r="W18" s="151"/>
      <c r="X18" s="149"/>
      <c r="Y18" s="151"/>
      <c r="Z18" s="149"/>
      <c r="AA18" s="150"/>
      <c r="AB18" s="26"/>
    </row>
    <row r="19" spans="1:28" ht="24" customHeight="1" x14ac:dyDescent="0.25">
      <c r="A19" s="68"/>
      <c r="B19" s="64"/>
      <c r="C19" s="176"/>
      <c r="D19" s="177"/>
      <c r="E19" s="178"/>
      <c r="F19" s="101"/>
      <c r="G19" s="176"/>
      <c r="H19" s="178"/>
      <c r="I19" s="102"/>
      <c r="J19" s="187"/>
      <c r="K19" s="188"/>
      <c r="L19" s="176"/>
      <c r="M19" s="177"/>
      <c r="N19" s="177"/>
      <c r="O19" s="178"/>
      <c r="P19" s="151"/>
      <c r="Q19" s="151"/>
      <c r="R19" s="149"/>
      <c r="S19" s="151"/>
      <c r="T19" s="149"/>
      <c r="U19" s="150"/>
      <c r="V19" s="152"/>
      <c r="W19" s="151"/>
      <c r="X19" s="149"/>
      <c r="Y19" s="151"/>
      <c r="Z19" s="149"/>
      <c r="AA19" s="150"/>
      <c r="AB19" s="26"/>
    </row>
    <row r="20" spans="1:28" ht="24" customHeight="1" x14ac:dyDescent="0.25">
      <c r="A20" s="68"/>
      <c r="B20" s="64"/>
      <c r="C20" s="176"/>
      <c r="D20" s="177"/>
      <c r="E20" s="178"/>
      <c r="F20" s="101"/>
      <c r="G20" s="176"/>
      <c r="H20" s="178"/>
      <c r="I20" s="102"/>
      <c r="J20" s="187"/>
      <c r="K20" s="188"/>
      <c r="L20" s="176"/>
      <c r="M20" s="177"/>
      <c r="N20" s="177"/>
      <c r="O20" s="178"/>
      <c r="P20" s="151"/>
      <c r="Q20" s="151"/>
      <c r="R20" s="149"/>
      <c r="S20" s="151"/>
      <c r="T20" s="149"/>
      <c r="U20" s="150"/>
      <c r="V20" s="152"/>
      <c r="W20" s="151"/>
      <c r="X20" s="149"/>
      <c r="Y20" s="151"/>
      <c r="Z20" s="149"/>
      <c r="AA20" s="150"/>
      <c r="AB20" s="26"/>
    </row>
    <row r="21" spans="1:28" ht="24" customHeight="1" thickBot="1" x14ac:dyDescent="0.3">
      <c r="A21" s="69"/>
      <c r="B21" s="65"/>
      <c r="C21" s="192"/>
      <c r="D21" s="193"/>
      <c r="E21" s="194"/>
      <c r="F21" s="115"/>
      <c r="G21" s="197"/>
      <c r="H21" s="199"/>
      <c r="I21" s="66"/>
      <c r="J21" s="195"/>
      <c r="K21" s="196"/>
      <c r="L21" s="197"/>
      <c r="M21" s="198"/>
      <c r="N21" s="198"/>
      <c r="O21" s="199"/>
      <c r="P21" s="190"/>
      <c r="Q21" s="190"/>
      <c r="R21" s="191"/>
      <c r="S21" s="190"/>
      <c r="T21" s="149"/>
      <c r="U21" s="150"/>
      <c r="V21" s="189"/>
      <c r="W21" s="190"/>
      <c r="X21" s="191"/>
      <c r="Y21" s="190"/>
      <c r="Z21" s="149"/>
      <c r="AA21" s="150"/>
      <c r="AB21" s="27"/>
    </row>
    <row r="22" spans="1:28" ht="15.75" thickBot="1" x14ac:dyDescent="0.3">
      <c r="A22" s="237" t="s">
        <v>14</v>
      </c>
      <c r="B22" s="238"/>
      <c r="C22" s="238"/>
      <c r="D22" s="238"/>
      <c r="E22" s="238"/>
      <c r="F22" s="238"/>
      <c r="G22" s="239"/>
      <c r="H22" s="239"/>
      <c r="I22" s="238"/>
      <c r="J22" s="238"/>
      <c r="K22" s="238"/>
      <c r="L22" s="239"/>
      <c r="M22" s="239"/>
      <c r="N22" s="239"/>
      <c r="O22" s="239"/>
      <c r="P22" s="238"/>
      <c r="Q22" s="238"/>
      <c r="R22" s="238"/>
      <c r="S22" s="238"/>
      <c r="T22" s="238"/>
      <c r="U22" s="238"/>
      <c r="V22" s="238"/>
      <c r="W22" s="238"/>
      <c r="X22" s="238"/>
      <c r="Y22" s="238"/>
      <c r="Z22" s="238"/>
      <c r="AA22" s="240"/>
      <c r="AB22" s="28">
        <v>0</v>
      </c>
    </row>
    <row r="23" spans="1:28" ht="9.75" customHeight="1" thickBot="1" x14ac:dyDescent="0.3">
      <c r="B23" s="23"/>
      <c r="C23" s="23"/>
      <c r="D23" s="23"/>
      <c r="E23" s="23"/>
      <c r="F23" s="24"/>
      <c r="G23" s="24"/>
      <c r="H23" s="24"/>
      <c r="I23" s="24"/>
      <c r="J23" s="24"/>
      <c r="K23" s="22"/>
      <c r="L23" s="22"/>
      <c r="M23" s="22"/>
      <c r="N23" s="22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2"/>
    </row>
    <row r="24" spans="1:28" ht="21.75" customHeight="1" x14ac:dyDescent="0.25">
      <c r="A24" s="210" t="s">
        <v>9</v>
      </c>
      <c r="B24" s="211"/>
      <c r="C24" s="211"/>
      <c r="D24" s="212"/>
      <c r="E24" s="227"/>
      <c r="F24" s="228"/>
      <c r="G24" s="228"/>
      <c r="H24" s="228"/>
      <c r="I24" s="228"/>
      <c r="J24" s="228"/>
      <c r="K24" s="228"/>
      <c r="L24" s="229"/>
      <c r="M24" s="116"/>
      <c r="N24" s="116"/>
      <c r="O24" s="116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2"/>
    </row>
    <row r="25" spans="1:28" ht="15.75" thickBot="1" x14ac:dyDescent="0.3">
      <c r="A25" s="213"/>
      <c r="B25" s="214"/>
      <c r="C25" s="214"/>
      <c r="D25" s="215"/>
      <c r="E25" s="230"/>
      <c r="F25" s="231"/>
      <c r="G25" s="231"/>
      <c r="H25" s="231"/>
      <c r="I25" s="231"/>
      <c r="J25" s="231"/>
      <c r="K25" s="231"/>
      <c r="L25" s="232"/>
      <c r="M25" s="116"/>
      <c r="N25" s="116"/>
      <c r="O25" s="116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2"/>
    </row>
    <row r="26" spans="1:28" ht="9.75" customHeight="1" x14ac:dyDescent="0.25">
      <c r="A26" s="213"/>
      <c r="B26" s="214"/>
      <c r="C26" s="214"/>
      <c r="D26" s="215"/>
      <c r="E26" s="219" t="s">
        <v>280</v>
      </c>
      <c r="F26" s="220"/>
      <c r="G26" s="220"/>
      <c r="H26" s="220"/>
      <c r="I26" s="220"/>
      <c r="J26" s="220"/>
      <c r="K26" s="220"/>
      <c r="L26" s="221"/>
      <c r="M26" s="117"/>
      <c r="N26" s="117"/>
      <c r="O26" s="118"/>
    </row>
    <row r="27" spans="1:28" ht="15.75" thickBot="1" x14ac:dyDescent="0.3">
      <c r="A27" s="216"/>
      <c r="B27" s="217"/>
      <c r="C27" s="217"/>
      <c r="D27" s="218"/>
      <c r="E27" s="222"/>
      <c r="F27" s="223"/>
      <c r="G27" s="223"/>
      <c r="H27" s="223"/>
      <c r="I27" s="223"/>
      <c r="J27" s="223"/>
      <c r="K27" s="223"/>
      <c r="L27" s="224"/>
      <c r="M27" s="117"/>
      <c r="N27" s="117"/>
      <c r="O27" s="118"/>
    </row>
    <row r="28" spans="1:28" x14ac:dyDescent="0.25">
      <c r="A28" s="119"/>
      <c r="B28" s="119"/>
      <c r="C28" s="17"/>
      <c r="D28" s="17"/>
      <c r="E28" s="17"/>
    </row>
  </sheetData>
  <sheetProtection selectLockedCells="1"/>
  <protectedRanges>
    <protectedRange algorithmName="SHA-512" hashValue="fIAlDIsYWxIfLWol+09SiZDvZwtatNyPw1NPdpKAxRSQ0etkQ/ItyW+8n6knA8k2hfy0Gho8uE3EZT3xYPBiSg==" saltValue="HtS/wlmEbJVU4/RBK/brTg==" spinCount="100000" sqref="F2:Z6" name="Rango1"/>
  </protectedRanges>
  <mergeCells count="120">
    <mergeCell ref="A1:AB1"/>
    <mergeCell ref="A24:D27"/>
    <mergeCell ref="E26:L27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E24:L25"/>
    <mergeCell ref="C16:E16"/>
    <mergeCell ref="A3:AB3"/>
    <mergeCell ref="A5:AB5"/>
    <mergeCell ref="A9:A12"/>
    <mergeCell ref="A7:D7"/>
    <mergeCell ref="A2:AB2"/>
    <mergeCell ref="A22:AA22"/>
    <mergeCell ref="L15:O15"/>
    <mergeCell ref="L16:O16"/>
    <mergeCell ref="L17:O17"/>
    <mergeCell ref="L18:O18"/>
    <mergeCell ref="L19:O19"/>
    <mergeCell ref="L20:O20"/>
    <mergeCell ref="L21:O21"/>
    <mergeCell ref="V17:W17"/>
    <mergeCell ref="X17:Y17"/>
    <mergeCell ref="Z17:AA17"/>
    <mergeCell ref="B9:B12"/>
    <mergeCell ref="F9:F12"/>
    <mergeCell ref="P12:Q12"/>
    <mergeCell ref="R12:S12"/>
    <mergeCell ref="C13:E13"/>
    <mergeCell ref="C14:E14"/>
    <mergeCell ref="C15:E15"/>
    <mergeCell ref="P13:Q13"/>
    <mergeCell ref="P14:Q14"/>
    <mergeCell ref="R14:S14"/>
    <mergeCell ref="J19:K19"/>
    <mergeCell ref="P19:Q19"/>
    <mergeCell ref="R19:S19"/>
    <mergeCell ref="T14:U14"/>
    <mergeCell ref="J13:K13"/>
    <mergeCell ref="L13:O13"/>
    <mergeCell ref="L14:O14"/>
    <mergeCell ref="J14:K14"/>
    <mergeCell ref="V21:W21"/>
    <mergeCell ref="X21:Y21"/>
    <mergeCell ref="C21:E21"/>
    <mergeCell ref="Z21:AA21"/>
    <mergeCell ref="V20:W20"/>
    <mergeCell ref="X20:Y20"/>
    <mergeCell ref="Z20:AA20"/>
    <mergeCell ref="J21:K21"/>
    <mergeCell ref="P21:Q21"/>
    <mergeCell ref="R21:S21"/>
    <mergeCell ref="T21:U21"/>
    <mergeCell ref="R20:S20"/>
    <mergeCell ref="J20:K20"/>
    <mergeCell ref="T20:U20"/>
    <mergeCell ref="C17:E17"/>
    <mergeCell ref="C18:E18"/>
    <mergeCell ref="C19:E19"/>
    <mergeCell ref="C20:E20"/>
    <mergeCell ref="X15:Y15"/>
    <mergeCell ref="V18:W18"/>
    <mergeCell ref="T19:U19"/>
    <mergeCell ref="R16:S16"/>
    <mergeCell ref="E7:O7"/>
    <mergeCell ref="V12:W12"/>
    <mergeCell ref="X12:Y12"/>
    <mergeCell ref="C9:E10"/>
    <mergeCell ref="G9:H10"/>
    <mergeCell ref="V13:W13"/>
    <mergeCell ref="X13:Y13"/>
    <mergeCell ref="J15:K15"/>
    <mergeCell ref="J16:K16"/>
    <mergeCell ref="J17:K17"/>
    <mergeCell ref="J18:K18"/>
    <mergeCell ref="P16:Q16"/>
    <mergeCell ref="V16:W16"/>
    <mergeCell ref="X16:Y16"/>
    <mergeCell ref="X19:Y19"/>
    <mergeCell ref="V15:W15"/>
    <mergeCell ref="Z12:AA12"/>
    <mergeCell ref="AB9:AB12"/>
    <mergeCell ref="AA7:AB7"/>
    <mergeCell ref="U7:Z7"/>
    <mergeCell ref="P9:U9"/>
    <mergeCell ref="V9:AA9"/>
    <mergeCell ref="I9:K10"/>
    <mergeCell ref="J11:K11"/>
    <mergeCell ref="J12:K12"/>
    <mergeCell ref="L9:O10"/>
    <mergeCell ref="T12:U12"/>
    <mergeCell ref="Z13:AA13"/>
    <mergeCell ref="P20:Q20"/>
    <mergeCell ref="P17:Q17"/>
    <mergeCell ref="R17:S17"/>
    <mergeCell ref="T17:U17"/>
    <mergeCell ref="P18:Q18"/>
    <mergeCell ref="R18:S18"/>
    <mergeCell ref="T18:U18"/>
    <mergeCell ref="P15:Q15"/>
    <mergeCell ref="R15:S15"/>
    <mergeCell ref="T15:U15"/>
    <mergeCell ref="R13:S13"/>
    <mergeCell ref="T13:U13"/>
    <mergeCell ref="T16:U16"/>
    <mergeCell ref="Z16:AA16"/>
    <mergeCell ref="V14:W14"/>
    <mergeCell ref="X14:Y14"/>
    <mergeCell ref="Z14:AA14"/>
    <mergeCell ref="V19:W19"/>
    <mergeCell ref="X18:Y18"/>
    <mergeCell ref="Z18:AA18"/>
    <mergeCell ref="Z15:AA15"/>
    <mergeCell ref="Z19:AA19"/>
  </mergeCells>
  <pageMargins left="0.35433070866141736" right="0.98425196850393704" top="0.98425196850393704" bottom="0.59055118110236227" header="0.31496062992125984" footer="0.31496062992125984"/>
  <pageSetup paperSize="9" scale="95" orientation="landscape" r:id="rId1"/>
  <headerFooter>
    <oddHeader>&amp;L&amp;G&amp;C&amp;"-,Negrita"&amp;K05-018COMISIÓN DE TRANSPARENCIA Y ACCESO A LA INFORMACIÓN 
PÚBLICA DEL ESTADO DE CAMPECHE&amp;R&amp;G</oddHeader>
  </headerFooter>
  <ignoredErrors>
    <ignoredError sqref="D12" formula="1"/>
  </ignoredErrors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FORMULAS!$B$2:$B$3</xm:f>
          </x14:formula1>
          <xm:sqref>J13:J21</xm:sqref>
        </x14:dataValidation>
        <x14:dataValidation type="list" allowBlank="1" showInputMessage="1" showErrorMessage="1">
          <x14:formula1>
            <xm:f>FORMULAS!$C$2:$C$32</xm:f>
          </x14:formula1>
          <xm:sqref>P13:Q21 V13:W21</xm:sqref>
        </x14:dataValidation>
        <x14:dataValidation type="list" allowBlank="1" showInputMessage="1" showErrorMessage="1">
          <x14:formula1>
            <xm:f>FORMULAS!$D$2:$D$13</xm:f>
          </x14:formula1>
          <xm:sqref>R13:S21 X13:Y21</xm:sqref>
        </x14:dataValidation>
        <x14:dataValidation type="list" allowBlank="1" showInputMessage="1" showErrorMessage="1">
          <x14:formula1>
            <xm:f>FORMULAS!$B$8:$B$11</xm:f>
          </x14:formula1>
          <xm:sqref>L13:O21</xm:sqref>
        </x14:dataValidation>
        <x14:dataValidation type="list" allowBlank="1" showInputMessage="1" showErrorMessage="1">
          <x14:formula1>
            <xm:f>FORMULAS!$A$8:$A$11</xm:f>
          </x14:formula1>
          <xm:sqref>I13:I21</xm:sqref>
        </x14:dataValidation>
        <x14:dataValidation type="list" allowBlank="1" showInputMessage="1" showErrorMessage="1">
          <x14:formula1>
            <xm:f>FORMULAS!$A$2:$A$6</xm:f>
          </x14:formula1>
          <xm:sqref>F13:F21</xm:sqref>
        </x14:dataValidation>
        <x14:dataValidation type="list" allowBlank="1" showInputMessage="1" showErrorMessage="1">
          <x14:formula1>
            <xm:f>FORMULAS!$A$13:$A$15</xm:f>
          </x14:formula1>
          <xm:sqref>C13:E21</xm:sqref>
        </x14:dataValidation>
        <x14:dataValidation type="list" allowBlank="1" showInputMessage="1" showErrorMessage="1">
          <x14:formula1>
            <xm:f>FORMULAS!$B$17:$B$18</xm:f>
          </x14:formula1>
          <xm:sqref>G13:H21</xm:sqref>
        </x14:dataValidation>
        <x14:dataValidation type="list" allowBlank="1" showInputMessage="1" showErrorMessage="1">
          <x14:formula1>
            <xm:f>FORMULAS!$E$2</xm:f>
          </x14:formula1>
          <xm:sqref>T13:U21</xm:sqref>
        </x14:dataValidation>
        <x14:dataValidation type="list" allowBlank="1" showInputMessage="1" showErrorMessage="1">
          <x14:formula1>
            <xm:f>FORMULAS!$E$2:$E$3</xm:f>
          </x14:formula1>
          <xm:sqref>Z13:AA21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M39"/>
  <sheetViews>
    <sheetView view="pageLayout" zoomScaleNormal="100" workbookViewId="0">
      <selection activeCell="K16" sqref="K16:L16"/>
    </sheetView>
  </sheetViews>
  <sheetFormatPr baseColWidth="10" defaultRowHeight="15" x14ac:dyDescent="0.25"/>
  <cols>
    <col min="1" max="1" width="5.5703125" customWidth="1"/>
    <col min="2" max="2" width="15.28515625" customWidth="1"/>
    <col min="3" max="3" width="41.7109375" customWidth="1"/>
    <col min="4" max="4" width="8.140625" customWidth="1"/>
    <col min="5" max="5" width="19.5703125" customWidth="1"/>
    <col min="6" max="6" width="11.140625" customWidth="1"/>
    <col min="7" max="7" width="1.42578125" customWidth="1"/>
    <col min="8" max="8" width="2.7109375" customWidth="1"/>
    <col min="9" max="9" width="9.28515625" customWidth="1"/>
    <col min="10" max="10" width="4.5703125" customWidth="1"/>
    <col min="11" max="11" width="11.7109375" customWidth="1"/>
    <col min="12" max="12" width="17.85546875" customWidth="1"/>
    <col min="13" max="13" width="1" customWidth="1"/>
    <col min="14" max="14" width="10.85546875" customWidth="1"/>
  </cols>
  <sheetData>
    <row r="1" spans="1:13" ht="18" x14ac:dyDescent="0.25">
      <c r="A1" s="260" t="s">
        <v>204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</row>
    <row r="2" spans="1:13" s="4" customFormat="1" ht="15" customHeight="1" x14ac:dyDescent="0.25">
      <c r="A2" s="246" t="s">
        <v>277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3"/>
      <c r="M2" s="3"/>
    </row>
    <row r="3" spans="1:13" s="4" customFormat="1" ht="13.5" customHeight="1" x14ac:dyDescent="0.25">
      <c r="A3" s="29"/>
      <c r="B3" s="29"/>
      <c r="C3" s="29"/>
      <c r="D3" s="29"/>
      <c r="E3" s="29"/>
      <c r="F3" s="29"/>
      <c r="G3" s="29"/>
      <c r="H3" s="29"/>
      <c r="I3" s="30"/>
      <c r="J3" s="30"/>
      <c r="K3" s="31"/>
      <c r="L3" s="5"/>
      <c r="M3" s="6"/>
    </row>
    <row r="4" spans="1:13" s="4" customFormat="1" ht="24" customHeight="1" x14ac:dyDescent="0.25">
      <c r="A4" s="247" t="s">
        <v>15</v>
      </c>
      <c r="B4" s="247"/>
      <c r="C4" s="247"/>
      <c r="D4" s="247"/>
      <c r="E4" s="32"/>
      <c r="F4" s="135" t="s">
        <v>0</v>
      </c>
      <c r="G4" s="136"/>
      <c r="H4" s="136"/>
      <c r="I4" s="248" t="str">
        <f>'FORMATO INFORME ANUAL PDP'!C6</f>
        <v>Instituto de Capacitación para el Trabajo del Estado de Campeche</v>
      </c>
      <c r="J4" s="249"/>
      <c r="K4" s="249"/>
      <c r="L4" s="250"/>
      <c r="M4" s="11"/>
    </row>
    <row r="5" spans="1:13" ht="9" customHeight="1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</row>
    <row r="6" spans="1:13" ht="18.75" customHeight="1" x14ac:dyDescent="0.25">
      <c r="A6" s="33" t="s">
        <v>16</v>
      </c>
      <c r="B6" s="134" t="s">
        <v>17</v>
      </c>
      <c r="C6" s="134"/>
      <c r="D6" s="134"/>
      <c r="E6" s="134"/>
      <c r="F6" s="138" t="s">
        <v>11</v>
      </c>
      <c r="G6" s="138"/>
      <c r="H6" s="138"/>
      <c r="I6" s="144" t="s">
        <v>232</v>
      </c>
      <c r="J6" s="145"/>
      <c r="K6" s="138" t="s">
        <v>231</v>
      </c>
      <c r="L6" s="138"/>
    </row>
    <row r="7" spans="1:13" x14ac:dyDescent="0.25">
      <c r="A7" s="146">
        <v>1</v>
      </c>
      <c r="B7" s="244" t="s">
        <v>281</v>
      </c>
      <c r="C7" s="244"/>
      <c r="D7" s="244"/>
      <c r="E7" s="245"/>
      <c r="F7" s="48" t="s">
        <v>18</v>
      </c>
      <c r="G7" s="47"/>
      <c r="H7" s="125"/>
      <c r="I7" s="242" t="s">
        <v>282</v>
      </c>
      <c r="J7" s="243"/>
      <c r="K7" s="146"/>
      <c r="L7" s="146"/>
    </row>
    <row r="8" spans="1:13" x14ac:dyDescent="0.25">
      <c r="A8" s="146"/>
      <c r="B8" s="244"/>
      <c r="C8" s="244"/>
      <c r="D8" s="244"/>
      <c r="E8" s="245"/>
      <c r="F8" s="46" t="s">
        <v>19</v>
      </c>
      <c r="G8" s="47"/>
      <c r="H8" s="125"/>
      <c r="I8" s="242"/>
      <c r="J8" s="243"/>
      <c r="K8" s="146"/>
      <c r="L8" s="146"/>
    </row>
    <row r="9" spans="1:13" x14ac:dyDescent="0.25">
      <c r="A9" s="146"/>
      <c r="B9" s="244"/>
      <c r="C9" s="244"/>
      <c r="D9" s="244"/>
      <c r="E9" s="245"/>
      <c r="F9" s="46" t="s">
        <v>18</v>
      </c>
      <c r="G9" s="47"/>
      <c r="H9" s="125"/>
      <c r="I9" s="242"/>
      <c r="J9" s="243"/>
      <c r="K9" s="146"/>
      <c r="L9" s="146"/>
    </row>
    <row r="10" spans="1:13" x14ac:dyDescent="0.25">
      <c r="A10" s="146"/>
      <c r="B10" s="244"/>
      <c r="C10" s="244"/>
      <c r="D10" s="244"/>
      <c r="E10" s="245"/>
      <c r="F10" s="46" t="s">
        <v>19</v>
      </c>
      <c r="G10" s="47"/>
      <c r="H10" s="125"/>
      <c r="I10" s="242"/>
      <c r="J10" s="243"/>
      <c r="K10" s="146"/>
      <c r="L10" s="146"/>
    </row>
    <row r="11" spans="1:13" x14ac:dyDescent="0.25">
      <c r="A11" s="177"/>
      <c r="B11" s="244"/>
      <c r="C11" s="244"/>
      <c r="D11" s="244"/>
      <c r="E11" s="245"/>
      <c r="F11" s="46" t="s">
        <v>18</v>
      </c>
      <c r="G11" s="47"/>
      <c r="H11" s="125"/>
      <c r="I11" s="242"/>
      <c r="J11" s="243"/>
      <c r="K11" s="146"/>
      <c r="L11" s="146"/>
    </row>
    <row r="12" spans="1:13" x14ac:dyDescent="0.25">
      <c r="A12" s="177"/>
      <c r="B12" s="244"/>
      <c r="C12" s="244"/>
      <c r="D12" s="244"/>
      <c r="E12" s="245"/>
      <c r="F12" s="46" t="s">
        <v>19</v>
      </c>
      <c r="G12" s="47"/>
      <c r="H12" s="125"/>
      <c r="I12" s="242"/>
      <c r="J12" s="243"/>
      <c r="K12" s="146"/>
      <c r="L12" s="146"/>
    </row>
    <row r="13" spans="1:13" x14ac:dyDescent="0.25">
      <c r="A13" s="177"/>
      <c r="B13" s="258"/>
      <c r="C13" s="258"/>
      <c r="D13" s="258"/>
      <c r="E13" s="259"/>
      <c r="F13" s="46" t="s">
        <v>18</v>
      </c>
      <c r="G13" s="47"/>
      <c r="H13" s="125"/>
      <c r="I13" s="242"/>
      <c r="J13" s="243"/>
      <c r="K13" s="146"/>
      <c r="L13" s="146"/>
    </row>
    <row r="14" spans="1:13" x14ac:dyDescent="0.25">
      <c r="A14" s="177"/>
      <c r="B14" s="258"/>
      <c r="C14" s="258"/>
      <c r="D14" s="258"/>
      <c r="E14" s="259"/>
      <c r="F14" s="46" t="s">
        <v>19</v>
      </c>
      <c r="G14" s="47"/>
      <c r="H14" s="125"/>
      <c r="I14" s="242"/>
      <c r="J14" s="243"/>
      <c r="K14" s="146"/>
      <c r="L14" s="146"/>
    </row>
    <row r="15" spans="1:13" x14ac:dyDescent="0.25">
      <c r="A15" s="146"/>
      <c r="B15" s="258"/>
      <c r="C15" s="258"/>
      <c r="D15" s="258"/>
      <c r="E15" s="259"/>
      <c r="F15" s="46" t="s">
        <v>18</v>
      </c>
      <c r="G15" s="47"/>
      <c r="H15" s="125"/>
      <c r="I15" s="242"/>
      <c r="J15" s="243"/>
      <c r="K15" s="146"/>
      <c r="L15" s="146"/>
    </row>
    <row r="16" spans="1:13" x14ac:dyDescent="0.25">
      <c r="A16" s="146"/>
      <c r="B16" s="258"/>
      <c r="C16" s="258"/>
      <c r="D16" s="258"/>
      <c r="E16" s="259"/>
      <c r="F16" s="46" t="s">
        <v>19</v>
      </c>
      <c r="G16" s="47"/>
      <c r="H16" s="125"/>
      <c r="I16" s="242"/>
      <c r="J16" s="243"/>
      <c r="K16" s="146"/>
      <c r="L16" s="146"/>
    </row>
    <row r="17" spans="1:12" x14ac:dyDescent="0.25">
      <c r="A17" s="177"/>
      <c r="B17" s="258"/>
      <c r="C17" s="258"/>
      <c r="D17" s="258"/>
      <c r="E17" s="259"/>
      <c r="F17" s="46" t="s">
        <v>18</v>
      </c>
      <c r="G17" s="47"/>
      <c r="H17" s="125"/>
      <c r="I17" s="242"/>
      <c r="J17" s="243"/>
      <c r="K17" s="146"/>
      <c r="L17" s="146"/>
    </row>
    <row r="18" spans="1:12" x14ac:dyDescent="0.25">
      <c r="A18" s="177"/>
      <c r="B18" s="258"/>
      <c r="C18" s="258"/>
      <c r="D18" s="258"/>
      <c r="E18" s="259"/>
      <c r="F18" s="46" t="s">
        <v>20</v>
      </c>
      <c r="G18" s="47"/>
      <c r="H18" s="125"/>
      <c r="I18" s="242"/>
      <c r="J18" s="243"/>
      <c r="K18" s="146"/>
      <c r="L18" s="146"/>
    </row>
    <row r="19" spans="1:12" x14ac:dyDescent="0.25">
      <c r="A19" s="146"/>
      <c r="B19" s="244"/>
      <c r="C19" s="244"/>
      <c r="D19" s="244"/>
      <c r="E19" s="245"/>
      <c r="F19" s="46" t="s">
        <v>18</v>
      </c>
      <c r="G19" s="47"/>
      <c r="H19" s="125"/>
      <c r="I19" s="242"/>
      <c r="J19" s="243"/>
      <c r="K19" s="146"/>
      <c r="L19" s="146"/>
    </row>
    <row r="20" spans="1:12" x14ac:dyDescent="0.25">
      <c r="A20" s="146"/>
      <c r="B20" s="244"/>
      <c r="C20" s="244"/>
      <c r="D20" s="244"/>
      <c r="E20" s="245"/>
      <c r="F20" s="46" t="s">
        <v>20</v>
      </c>
      <c r="G20" s="47"/>
      <c r="H20" s="125"/>
      <c r="I20" s="242"/>
      <c r="J20" s="243"/>
      <c r="K20" s="146"/>
      <c r="L20" s="146"/>
    </row>
    <row r="21" spans="1:12" ht="15" customHeight="1" x14ac:dyDescent="0.25">
      <c r="A21" s="45">
        <f>COUNT(A7:A20)</f>
        <v>1</v>
      </c>
      <c r="B21" s="261" t="s">
        <v>21</v>
      </c>
      <c r="C21" s="261"/>
      <c r="D21" s="261"/>
      <c r="E21" s="261"/>
      <c r="F21" s="261"/>
      <c r="G21" s="261"/>
      <c r="H21" s="261"/>
      <c r="I21" s="261"/>
      <c r="J21" s="261"/>
      <c r="K21" s="261"/>
      <c r="L21" s="261"/>
    </row>
    <row r="22" spans="1:12" ht="9.75" customHeight="1" x14ac:dyDescent="0.25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</row>
    <row r="23" spans="1:12" x14ac:dyDescent="0.25">
      <c r="A23" s="262" t="s">
        <v>252</v>
      </c>
      <c r="B23" s="262"/>
      <c r="C23" s="262"/>
      <c r="D23" s="262"/>
      <c r="E23" s="262"/>
      <c r="F23" s="262"/>
      <c r="G23" s="262"/>
      <c r="H23" s="262"/>
      <c r="I23" s="262"/>
      <c r="J23" s="262"/>
      <c r="K23" s="262"/>
    </row>
    <row r="24" spans="1:12" ht="15" customHeight="1" x14ac:dyDescent="0.25">
      <c r="A24" s="135" t="s">
        <v>22</v>
      </c>
      <c r="B24" s="136"/>
      <c r="C24" s="255"/>
      <c r="D24" s="128" t="s">
        <v>263</v>
      </c>
      <c r="E24" s="129" t="s">
        <v>235</v>
      </c>
      <c r="F24" s="138" t="s">
        <v>251</v>
      </c>
      <c r="G24" s="138"/>
      <c r="H24" s="138"/>
      <c r="I24" s="138"/>
      <c r="J24" s="257"/>
      <c r="K24" s="257"/>
      <c r="L24" s="257"/>
    </row>
    <row r="25" spans="1:12" ht="8.25" customHeight="1" x14ac:dyDescent="0.25">
      <c r="A25" s="34"/>
      <c r="B25" s="21"/>
      <c r="C25" s="21"/>
      <c r="D25" s="107"/>
      <c r="E25" s="84"/>
      <c r="F25" s="138"/>
      <c r="G25" s="138"/>
      <c r="H25" s="138"/>
      <c r="I25" s="138"/>
      <c r="J25" s="257"/>
      <c r="K25" s="257"/>
      <c r="L25" s="257"/>
    </row>
    <row r="26" spans="1:12" ht="4.5" customHeight="1" x14ac:dyDescent="0.25">
      <c r="A26" s="34"/>
      <c r="B26" s="34"/>
      <c r="C26" s="34"/>
      <c r="D26" s="107"/>
      <c r="E26" s="84"/>
      <c r="F26" s="241"/>
      <c r="G26" s="241"/>
      <c r="H26" s="241"/>
      <c r="I26" s="241"/>
      <c r="J26" s="241"/>
      <c r="K26" s="241"/>
      <c r="L26" s="241"/>
    </row>
    <row r="27" spans="1:12" ht="15" customHeight="1" x14ac:dyDescent="0.25">
      <c r="A27" s="135" t="s">
        <v>24</v>
      </c>
      <c r="B27" s="136"/>
      <c r="C27" s="255"/>
      <c r="D27" s="128" t="s">
        <v>263</v>
      </c>
      <c r="E27" s="129" t="s">
        <v>235</v>
      </c>
      <c r="F27" s="138" t="s">
        <v>233</v>
      </c>
      <c r="G27" s="138"/>
      <c r="H27" s="138"/>
      <c r="I27" s="138"/>
      <c r="J27" s="257"/>
      <c r="K27" s="257"/>
      <c r="L27" s="257"/>
    </row>
    <row r="28" spans="1:12" ht="9.75" customHeight="1" x14ac:dyDescent="0.25">
      <c r="A28" s="21"/>
      <c r="B28" s="21"/>
      <c r="C28" s="21"/>
      <c r="D28" s="107"/>
      <c r="E28" s="84"/>
      <c r="F28" s="138"/>
      <c r="G28" s="138"/>
      <c r="H28" s="138"/>
      <c r="I28" s="138"/>
      <c r="J28" s="257"/>
      <c r="K28" s="257"/>
      <c r="L28" s="257"/>
    </row>
    <row r="29" spans="1:12" ht="15" customHeight="1" x14ac:dyDescent="0.25">
      <c r="A29" s="135" t="s">
        <v>201</v>
      </c>
      <c r="B29" s="136"/>
      <c r="C29" s="255"/>
      <c r="D29" s="128" t="s">
        <v>263</v>
      </c>
      <c r="E29" s="84"/>
      <c r="F29" s="127"/>
      <c r="G29" s="127"/>
      <c r="H29" s="127"/>
      <c r="I29" s="127"/>
      <c r="J29" s="127"/>
      <c r="K29" s="127"/>
      <c r="L29" s="127"/>
    </row>
    <row r="30" spans="1:12" ht="9.75" customHeight="1" x14ac:dyDescent="0.25">
      <c r="A30" s="21"/>
      <c r="B30" s="21"/>
      <c r="C30" s="21"/>
      <c r="D30" s="107"/>
      <c r="E30" s="84"/>
      <c r="F30" s="127"/>
      <c r="G30" s="127"/>
      <c r="H30" s="127"/>
      <c r="I30" s="127"/>
      <c r="J30" s="127"/>
      <c r="K30" s="127"/>
      <c r="L30" s="127"/>
    </row>
    <row r="31" spans="1:12" ht="15" customHeight="1" x14ac:dyDescent="0.25">
      <c r="A31" s="135" t="s">
        <v>23</v>
      </c>
      <c r="B31" s="136"/>
      <c r="C31" s="255"/>
      <c r="D31" s="128" t="s">
        <v>263</v>
      </c>
      <c r="E31" s="84"/>
      <c r="F31" s="127"/>
      <c r="G31" s="127"/>
      <c r="H31" s="127"/>
      <c r="I31" s="127"/>
      <c r="J31" s="127"/>
      <c r="K31" s="127"/>
      <c r="L31" s="127"/>
    </row>
    <row r="32" spans="1:12" ht="9.75" customHeight="1" x14ac:dyDescent="0.25">
      <c r="A32" s="127"/>
      <c r="B32" s="127"/>
      <c r="C32" s="127"/>
      <c r="D32" s="106"/>
      <c r="E32" s="84"/>
      <c r="F32" s="127"/>
      <c r="G32" s="127"/>
      <c r="H32" s="127"/>
      <c r="I32" s="127"/>
      <c r="J32" s="127"/>
      <c r="K32" s="127"/>
      <c r="L32" s="127"/>
    </row>
    <row r="33" spans="1:12" ht="15" customHeight="1" x14ac:dyDescent="0.25">
      <c r="A33" s="138" t="s">
        <v>267</v>
      </c>
      <c r="B33" s="138"/>
      <c r="C33" s="138"/>
      <c r="D33" s="128" t="s">
        <v>263</v>
      </c>
      <c r="E33" s="84"/>
      <c r="F33" s="127"/>
      <c r="G33" s="127"/>
      <c r="H33" s="127"/>
      <c r="I33" s="127"/>
      <c r="J33" s="127"/>
      <c r="K33" s="127"/>
      <c r="L33" s="127"/>
    </row>
    <row r="34" spans="1:12" ht="20.25" customHeight="1" x14ac:dyDescent="0.25">
      <c r="A34" s="256" t="s">
        <v>269</v>
      </c>
      <c r="B34" s="256"/>
      <c r="C34" s="256"/>
      <c r="D34" s="256"/>
      <c r="E34" s="84"/>
      <c r="F34" s="127"/>
      <c r="G34" s="127"/>
      <c r="H34" s="127"/>
      <c r="I34" s="127"/>
      <c r="J34" s="127"/>
      <c r="K34" s="127"/>
      <c r="L34" s="127"/>
    </row>
    <row r="35" spans="1:12" ht="9.75" customHeight="1" x14ac:dyDescent="0.25">
      <c r="A35" s="109"/>
      <c r="B35" s="21"/>
      <c r="C35" s="21"/>
      <c r="D35" s="84"/>
      <c r="E35" s="84"/>
      <c r="F35" s="85"/>
      <c r="G35" s="85"/>
      <c r="H35" s="85"/>
      <c r="I35" s="21"/>
      <c r="J35" s="21"/>
      <c r="K35" s="21"/>
      <c r="L35" s="1"/>
    </row>
    <row r="36" spans="1:12" ht="24" customHeight="1" x14ac:dyDescent="0.25">
      <c r="A36" s="251" t="s">
        <v>9</v>
      </c>
      <c r="B36" s="251"/>
      <c r="C36" s="252"/>
      <c r="D36" s="253"/>
      <c r="E36" s="254"/>
      <c r="F36" s="35"/>
      <c r="G36" s="35"/>
      <c r="H36" s="35"/>
      <c r="I36" s="21"/>
      <c r="J36" s="21"/>
      <c r="K36" s="21"/>
      <c r="L36" s="1"/>
    </row>
    <row r="37" spans="1:12" x14ac:dyDescent="0.25">
      <c r="A37" s="251"/>
      <c r="B37" s="251"/>
      <c r="C37" s="253" t="s">
        <v>280</v>
      </c>
      <c r="D37" s="253"/>
      <c r="E37" s="254"/>
      <c r="F37" s="35"/>
      <c r="G37" s="35"/>
      <c r="H37" s="35"/>
      <c r="I37" s="21"/>
      <c r="J37" s="21"/>
      <c r="K37" s="21"/>
      <c r="L37" s="1"/>
    </row>
    <row r="38" spans="1:12" x14ac:dyDescent="0.25">
      <c r="F38" s="1"/>
      <c r="G38" s="1"/>
      <c r="H38" s="1"/>
      <c r="I38" s="1"/>
      <c r="J38" s="1"/>
      <c r="K38" s="1"/>
      <c r="L38" s="1"/>
    </row>
    <row r="39" spans="1:12" x14ac:dyDescent="0.25">
      <c r="F39" s="1"/>
      <c r="G39" s="1"/>
      <c r="H39" s="1"/>
      <c r="I39" s="1"/>
      <c r="J39" s="1"/>
      <c r="K39" s="1"/>
      <c r="L39" s="1"/>
    </row>
  </sheetData>
  <sheetProtection algorithmName="SHA-512" hashValue="5O0xU2I+fm9hCKs6lJt1XwCkEtT0Zs2oWbHKk1+yLF+CEwvyArLH3x6uQUR2HOtBOS039N2/rrRNmkl0nLUFxQ==" saltValue="4187h2K4t2n27d/L9yXf7Q==" spinCount="100000" sheet="1" selectLockedCells="1"/>
  <protectedRanges>
    <protectedRange sqref="C36:E37" name="Nombre y Firma"/>
    <protectedRange sqref="E24 E27 F25:G25 F26:H27 H24:H25" name="Se cuenta con lo siguiente"/>
    <protectedRange algorithmName="SHA-512" hashValue="fIAlDIsYWxIfLWol+09SiZDvZwtatNyPw1NPdpKAxRSQ0etkQ/ItyW+8n6knA8k2hfy0Gho8uE3EZT3xYPBiSg==" saltValue="HtS/wlmEbJVU4/RBK/brTg==" spinCount="100000" sqref="A7:A20" name="No"/>
    <protectedRange sqref="B7:E20" name="Nombre"/>
    <protectedRange sqref="I7:K20" name="Medio de Difusión"/>
  </protectedRanges>
  <mergeCells count="68">
    <mergeCell ref="A1:L1"/>
    <mergeCell ref="I11:J11"/>
    <mergeCell ref="I12:J12"/>
    <mergeCell ref="B21:L21"/>
    <mergeCell ref="A33:C33"/>
    <mergeCell ref="A27:C27"/>
    <mergeCell ref="A19:A20"/>
    <mergeCell ref="B19:E20"/>
    <mergeCell ref="A23:K23"/>
    <mergeCell ref="J27:L28"/>
    <mergeCell ref="F27:I28"/>
    <mergeCell ref="K20:L20"/>
    <mergeCell ref="B15:E16"/>
    <mergeCell ref="A17:A18"/>
    <mergeCell ref="B17:E18"/>
    <mergeCell ref="A15:A16"/>
    <mergeCell ref="A11:A12"/>
    <mergeCell ref="B11:E12"/>
    <mergeCell ref="A13:A14"/>
    <mergeCell ref="B13:E14"/>
    <mergeCell ref="K11:L11"/>
    <mergeCell ref="K12:L12"/>
    <mergeCell ref="K13:L13"/>
    <mergeCell ref="K14:L14"/>
    <mergeCell ref="I14:J14"/>
    <mergeCell ref="K15:L15"/>
    <mergeCell ref="A36:B37"/>
    <mergeCell ref="C36:E36"/>
    <mergeCell ref="C37:E37"/>
    <mergeCell ref="A24:C24"/>
    <mergeCell ref="A31:C31"/>
    <mergeCell ref="A29:C29"/>
    <mergeCell ref="A34:D34"/>
    <mergeCell ref="I15:J15"/>
    <mergeCell ref="J24:L25"/>
    <mergeCell ref="J26:L26"/>
    <mergeCell ref="I16:J16"/>
    <mergeCell ref="I17:J17"/>
    <mergeCell ref="I18:J18"/>
    <mergeCell ref="I19:J19"/>
    <mergeCell ref="I20:J20"/>
    <mergeCell ref="A7:A8"/>
    <mergeCell ref="B7:E8"/>
    <mergeCell ref="A9:A10"/>
    <mergeCell ref="B9:E10"/>
    <mergeCell ref="A2:K2"/>
    <mergeCell ref="A4:D4"/>
    <mergeCell ref="B6:E6"/>
    <mergeCell ref="F4:H4"/>
    <mergeCell ref="F6:H6"/>
    <mergeCell ref="I4:L4"/>
    <mergeCell ref="K6:L6"/>
    <mergeCell ref="K7:L7"/>
    <mergeCell ref="K8:L8"/>
    <mergeCell ref="K9:L9"/>
    <mergeCell ref="K10:L10"/>
    <mergeCell ref="I7:J7"/>
    <mergeCell ref="I8:J8"/>
    <mergeCell ref="I9:J9"/>
    <mergeCell ref="I10:J10"/>
    <mergeCell ref="I6:J6"/>
    <mergeCell ref="I13:J13"/>
    <mergeCell ref="F26:I26"/>
    <mergeCell ref="K16:L16"/>
    <mergeCell ref="F24:I25"/>
    <mergeCell ref="K17:L17"/>
    <mergeCell ref="K18:L18"/>
    <mergeCell ref="K19:L19"/>
  </mergeCells>
  <dataValidations count="2">
    <dataValidation type="date" allowBlank="1" showInputMessage="1" showErrorMessage="1" errorTitle="Error de fecha" error="La fecha ingresada esta fuera de rango" sqref="L3">
      <formula1>43101</formula1>
      <formula2>43555</formula2>
    </dataValidation>
    <dataValidation type="date" allowBlank="1" showInputMessage="1" showErrorMessage="1" errorTitle="Error de fecha" error="La fecha ingresada esta fuera de rango" sqref="K3">
      <formula1>43101</formula1>
      <formula2>43465</formula2>
    </dataValidation>
  </dataValidations>
  <pageMargins left="0.43307086614173229" right="0.90625" top="0.94488188976377963" bottom="0.59055118110236227" header="0.31496062992125984" footer="0.31496062992125984"/>
  <pageSetup paperSize="9" scale="87" orientation="landscape" r:id="rId1"/>
  <headerFooter>
    <oddHeader>&amp;L&amp;G&amp;C&amp;"-,Negrita"&amp;K05-014COMISIÓN DE TRANSPARENCIA Y ACCESO A LA INFORMACIÓN 
PÚBLICA DEL ESTADO DE CAMPECHE&amp;R&amp;G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FORMULAS!$B$13:$B$14</xm:f>
          </x14:formula1>
          <xm:sqref>D24 D27 D29 D31 D33</xm:sqref>
        </x14:dataValidation>
        <x14:dataValidation type="list" allowBlank="1" showInputMessage="1" showErrorMessage="1">
          <x14:formula1>
            <xm:f>[1]Hoja3!#REF!</xm:f>
          </x14:formula1>
          <xm:sqref>E3:J3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10</vt:i4>
      </vt:variant>
    </vt:vector>
  </HeadingPairs>
  <TitlesOfParts>
    <vt:vector size="15" baseType="lpstr">
      <vt:lpstr>FORMULAS (2)</vt:lpstr>
      <vt:lpstr>FORMULAS</vt:lpstr>
      <vt:lpstr>FORMATO INFORME ANUAL PDP</vt:lpstr>
      <vt:lpstr>INFORME DETALLADO</vt:lpstr>
      <vt:lpstr>ACTIVIDADES EN MATERIA DE PDP</vt:lpstr>
      <vt:lpstr>Autoridades_Administrativas_y_Jurisdiccionales_en_Materia_Laboral</vt:lpstr>
      <vt:lpstr>Fideicomisos_y_Fondos_Públicos</vt:lpstr>
      <vt:lpstr>Instituciones_de_Educación_Superior_Públicas_Dotadas_de_Autonomía</vt:lpstr>
      <vt:lpstr>Municipios</vt:lpstr>
      <vt:lpstr>Órganos_Autónomos</vt:lpstr>
      <vt:lpstr>Partidos_Políticos</vt:lpstr>
      <vt:lpstr>Poder_Ejecutivo</vt:lpstr>
      <vt:lpstr>Poder_Judicial</vt:lpstr>
      <vt:lpstr>Poder_Legislativo</vt:lpstr>
      <vt:lpstr>TIPO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Capacitación-04</dc:creator>
  <cp:lastModifiedBy>Lucio</cp:lastModifiedBy>
  <cp:lastPrinted>2021-01-14T18:58:27Z</cp:lastPrinted>
  <dcterms:created xsi:type="dcterms:W3CDTF">2019-11-28T14:31:40Z</dcterms:created>
  <dcterms:modified xsi:type="dcterms:W3CDTF">2024-02-16T02:23:37Z</dcterms:modified>
</cp:coreProperties>
</file>