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firstSheet="3" activeTab="5"/>
  </bookViews>
  <sheets>
    <sheet name="FORMULAS (2)" sheetId="5" state="hidden" r:id="rId1"/>
    <sheet name="FORMULAS" sheetId="4" state="hidden" r:id="rId2"/>
    <sheet name="FORMATO INFORME ANUAL PDP" sheetId="1" r:id="rId3"/>
    <sheet name="INFORME DETALLADO" sheetId="2" r:id="rId4"/>
    <sheet name="ACTIVIDADES EN MATERIA DE P" sheetId="8" r:id="rId5"/>
    <sheet name="CATÁLOGO DE ACCIONES" sheetId="7" r:id="rId6"/>
  </sheets>
  <externalReferences>
    <externalReference r:id="rId7"/>
  </externalReferences>
  <definedNames>
    <definedName name="_xlnm._FilterDatabase" localSheetId="1" hidden="1">FORMULAS!$A$1:$E$136</definedName>
    <definedName name="_xlnm._FilterDatabase" localSheetId="0" hidden="1">'FORMULAS (2)'!$A$1:$C$75</definedName>
    <definedName name="Autoridades_Administrativas_y_Jurisdiccionales_en_Materia_Laboral">'FORMULAS (2)'!$G$3</definedName>
    <definedName name="Fideicomisos_y_Fondos_Públicos">'FORMULAS (2)'!$F$3:$F$5</definedName>
    <definedName name="Instituciones_de_Educación_Superior_Públicas_Dotadas_de_Autonomía">'FORMULAS (2)'!$H$3:$H$5</definedName>
    <definedName name="Municipios">'FORMULAS (2)'!$D$3:$D$55</definedName>
    <definedName name="Órganos_Autónomos">'FORMULAS (2)'!$E$3:$E$8</definedName>
    <definedName name="Partidos_Políticos">'FORMULAS (2)'!$I$3:$I$12</definedName>
    <definedName name="Poder_Ejecutivo">'FORMULAS (2)'!$A$3:$A$63</definedName>
    <definedName name="Poder_Judicial">'FORMULAS (2)'!$C$3</definedName>
    <definedName name="Poder_Legislativo">'FORMULAS (2)'!$B$3:$B$4</definedName>
    <definedName name="TIPO">'FORMULAS (2)'!$K$3:$K$11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7" l="1"/>
  <c r="K4" i="8"/>
  <c r="E7" i="2"/>
  <c r="B12" i="1" l="1"/>
  <c r="A19" i="8"/>
  <c r="C12" i="1"/>
  <c r="D12" i="1"/>
  <c r="E12" i="1"/>
  <c r="F12" i="1"/>
  <c r="G12" i="1"/>
  <c r="H12" i="1"/>
  <c r="I12" i="1"/>
  <c r="J12" i="1"/>
  <c r="K12" i="1"/>
  <c r="H12" i="2"/>
  <c r="I12" i="2"/>
  <c r="G12" i="2"/>
  <c r="H10" i="1" l="1"/>
  <c r="J10" i="1"/>
  <c r="F10" i="1"/>
  <c r="D10" i="1"/>
  <c r="B10" i="1"/>
  <c r="N12" i="2"/>
  <c r="I26" i="1" l="1"/>
  <c r="O12" i="2"/>
  <c r="M12" i="2"/>
  <c r="L12" i="2"/>
  <c r="J12" i="2" l="1"/>
  <c r="E12" i="2"/>
  <c r="D12" i="2"/>
  <c r="C12" i="2"/>
  <c r="AA11" i="2" l="1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7" i="2"/>
</calcChain>
</file>

<file path=xl/sharedStrings.xml><?xml version="1.0" encoding="utf-8"?>
<sst xmlns="http://schemas.openxmlformats.org/spreadsheetml/2006/main" count="398" uniqueCount="318">
  <si>
    <t>Periodo que se informa</t>
  </si>
  <si>
    <t>Acceso</t>
  </si>
  <si>
    <t>Rectificación</t>
  </si>
  <si>
    <t>Cancelación</t>
  </si>
  <si>
    <t>Oposición</t>
  </si>
  <si>
    <t>Portabilidad</t>
  </si>
  <si>
    <t>Físico</t>
  </si>
  <si>
    <t>Electrónico</t>
  </si>
  <si>
    <t>Folio de la solicitud</t>
  </si>
  <si>
    <t>Modalidad</t>
  </si>
  <si>
    <t>Medida especial de presentación de la solicitud</t>
  </si>
  <si>
    <t>Fecha de Recepción de la solicitud</t>
  </si>
  <si>
    <t>Tiempo promedio de respuesta a las solicitudes</t>
  </si>
  <si>
    <t>Avisos de privacidad</t>
  </si>
  <si>
    <t xml:space="preserve">Nombre </t>
  </si>
  <si>
    <t>Simplificado</t>
  </si>
  <si>
    <t xml:space="preserve">Integral </t>
  </si>
  <si>
    <t>Integral</t>
  </si>
  <si>
    <t>Total de avisos de privacidad</t>
  </si>
  <si>
    <t>Documento de seguridad</t>
  </si>
  <si>
    <t>Oficial de Datos Personales</t>
  </si>
  <si>
    <t>LISTADO DE SUJETOS OBLIGADOS</t>
  </si>
  <si>
    <t>DERECHOS ARCOP</t>
  </si>
  <si>
    <t>TITULAR</t>
  </si>
  <si>
    <t>Hombre</t>
  </si>
  <si>
    <t>Mujer</t>
  </si>
  <si>
    <t>DÍA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</si>
  <si>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</si>
  <si>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</si>
  <si>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</si>
  <si>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</si>
  <si>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</si>
  <si>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</si>
  <si>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</si>
  <si>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</si>
  <si>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</si>
  <si>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</si>
  <si>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</si>
  <si>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</si>
  <si>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</si>
  <si>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</si>
  <si>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</t>
  </si>
  <si>
    <t>Mes</t>
  </si>
  <si>
    <t>Año</t>
  </si>
  <si>
    <t>Secretaría de la Contraloría</t>
  </si>
  <si>
    <t>Fiscalía General del Estado</t>
  </si>
  <si>
    <t>Secretaría de Desarrollo Económico</t>
  </si>
  <si>
    <t>Secretaría de Salud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</si>
  <si>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</si>
  <si>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</si>
  <si>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</si>
  <si>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</si>
  <si>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</si>
  <si>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</si>
  <si>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General de Gobierno</t>
  </si>
  <si>
    <t>Secretaría de Turismo</t>
  </si>
  <si>
    <t>Secretaría de Seguridad Pública</t>
  </si>
  <si>
    <t xml:space="preserve">Secretaría de Cultura </t>
  </si>
  <si>
    <t>Instituto de Seguridad y Servicios Sociales de los Trabajadores del Estado de Campeche</t>
  </si>
  <si>
    <t>Instituto Estatal de la Educación para los Adultos</t>
  </si>
  <si>
    <t>Instituto Estatal para el Fomento de las Actividades Artesanales en Campeche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</si>
  <si>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</si>
  <si>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</si>
  <si>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</si>
  <si>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</si>
  <si>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</si>
  <si>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</si>
  <si>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</si>
  <si>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Hospital Psiquiátrico de Campeche</t>
  </si>
  <si>
    <t xml:space="preserve">Comisión Estatal de Desarrollo de Suelo y Vivienda </t>
  </si>
  <si>
    <t>Universidad Autónoma de Campeche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</si>
  <si>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</si>
  <si>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</si>
  <si>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</si>
  <si>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Instituto Campechano</t>
  </si>
  <si>
    <t>Universidad Tecnológica de Campeche</t>
  </si>
  <si>
    <t>Instituto Tecnológico Superior de Calkiní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</si>
  <si>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</si>
  <si>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</si>
  <si>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</si>
  <si>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</si>
  <si>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</si>
  <si>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Administración Portuaria Integral de Campeche, S.A de C.V</t>
  </si>
  <si>
    <t>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</si>
  <si>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</si>
  <si>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</si>
  <si>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</si>
  <si>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</si>
  <si>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Tribunal Superior de Justicia del Estado de Campeche</t>
  </si>
  <si>
    <t>Ayuntamiento de Campeche</t>
  </si>
  <si>
    <t>Sistema Municipal para el Desarrollo Integral de la Familia de Campeche</t>
  </si>
  <si>
    <t xml:space="preserve">Sistema Municipal de Agua Potable y Alcantarillado de Campeche </t>
  </si>
  <si>
    <t>Ayuntamiento de  Candelaria</t>
  </si>
  <si>
    <t>Sistema Municipal para el Desarrollo Integral de la Familia de Candelaria</t>
  </si>
  <si>
    <t>Ayuntamiento de  Champotón</t>
  </si>
  <si>
    <t>Sistema Municipal para el Desarrollo Integral de la Familia de Champotón</t>
  </si>
  <si>
    <t>Ayuntamiento de  Hopelchén</t>
  </si>
  <si>
    <t>Sistema Municipal para el Desarrollo Integral de la Familia de Hopelchén</t>
  </si>
  <si>
    <t>Ayuntamiento de Calkiní</t>
  </si>
  <si>
    <t>Sistema Municipal para el Desarrollo Integral de la Familia de Calkiní</t>
  </si>
  <si>
    <t>Ayuntamiento de  Tenabo</t>
  </si>
  <si>
    <t>Sistema Municipal para el Desarrollo Integral de la Familia de Tenabo</t>
  </si>
  <si>
    <t>Ayuntamiento de  Hecelchakán</t>
  </si>
  <si>
    <t>Sistema Municipal para el Desarrollo Integral de la Familia de Hecelchakán</t>
  </si>
  <si>
    <t>Ayuntamiento de  Palizada</t>
  </si>
  <si>
    <t>Sistema Municipal para el Desarrollo Integral de la Familia de Palizada</t>
  </si>
  <si>
    <t>Ayuntamiento de Carmen</t>
  </si>
  <si>
    <t>Sistema Municipal para el Desarrollo Integral de la Familia de Carmen</t>
  </si>
  <si>
    <t>Sistema Municipal de Agua Potable y Alcantarillado de Carmen</t>
  </si>
  <si>
    <t>Instituto Municipal de la Mujer de Carmen</t>
  </si>
  <si>
    <t>Instituto Municipal de Vivienda de Carmen</t>
  </si>
  <si>
    <t>Instituto Municipal de Planeación de Carmen</t>
  </si>
  <si>
    <t xml:space="preserve"> Ayuntamiento de  Escárcega</t>
  </si>
  <si>
    <t>Sistema Municipal para el Desarrollo Integral de la Familia de Escárcega</t>
  </si>
  <si>
    <t>Sistema Municipal de Agua Potable y Alcantarillado de Escárcega</t>
  </si>
  <si>
    <t>Ayuntamiento de  Calakmul</t>
  </si>
  <si>
    <t>Sistema Municipal para el Desarrollo Integral de la Familia de Calakmul</t>
  </si>
  <si>
    <t xml:space="preserve"> Junta Municipal de Pich del Municipio de Campeche</t>
  </si>
  <si>
    <t>Junta Municipal de Tixmucuy del Municipio de Campeche</t>
  </si>
  <si>
    <t>Junta Municipal de Alfredo V. Bonfil del Municipio de Campeche</t>
  </si>
  <si>
    <t xml:space="preserve"> Junta Municipal de Hampolol del Municipio de Campeche</t>
  </si>
  <si>
    <t>Junta Municipal de Atasta del Municipio de Carmen</t>
  </si>
  <si>
    <t>Junta Municipal de Sabancuy del Municipio de Carmen</t>
  </si>
  <si>
    <t>Junta Municipal de Mamantel del Municipio de Carmen</t>
  </si>
  <si>
    <t>Junta Municipal de Hool del Municipio de Champotón</t>
  </si>
  <si>
    <t>Junta Municipal de Felipe Carrillo Puerto del Municipio de Champotón</t>
  </si>
  <si>
    <t>Junta Municipal de Sihochac del Municipio de Champotón</t>
  </si>
  <si>
    <t>Junta Municipal de Bécal del Municipio de Calkiní</t>
  </si>
  <si>
    <t xml:space="preserve"> Junta Municipal de Nunkiní del Municipio de Calkiní</t>
  </si>
  <si>
    <t>Junta Municipal de Dzibalchén del Municipio de Hopelchén</t>
  </si>
  <si>
    <t>Junta Municipal de Bolonchén de Rejón del Municipio de Hopelchén</t>
  </si>
  <si>
    <t>Junta Municipal de Tinún del Municipio de Tenabo</t>
  </si>
  <si>
    <t>Junta Municipal de Pomuch del Municipio de Hecelchakán</t>
  </si>
  <si>
    <t>Junta Municipal de Centenario del Municipio de Escárcega</t>
  </si>
  <si>
    <t>Junta Municipal de Constitución del Municipio de Calakmul</t>
  </si>
  <si>
    <t>Instituto Tecnológico Superior de Champotón</t>
  </si>
  <si>
    <t>Secretaría de Administración e Innovación Gubernamental</t>
  </si>
  <si>
    <t>Instituto del Deporte y de la Juventud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</si>
  <si>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</si>
  <si>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</si>
  <si>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</si>
  <si>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</si>
  <si>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</si>
  <si>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</si>
  <si>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</si>
  <si>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del Trabajo y Previsión Social</t>
  </si>
  <si>
    <t>Secretaría de Protección Civil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</si>
  <si>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</si>
  <si>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</si>
  <si>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</si>
  <si>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</si>
  <si>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Movimiento Ciudadano</t>
  </si>
  <si>
    <t>Morena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</si>
  <si>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</si>
  <si>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</si>
  <si>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Estudios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</si>
  <si>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</si>
  <si>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</si>
  <si>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Personal Académico de la Universidad Autónoma de Campeche.</t>
  </si>
  <si>
    <t>Sindicato Único de Trabajadores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</si>
  <si>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</si>
  <si>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</si>
  <si>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</si>
  <si>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</si>
  <si>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Junta Local de Conciliación y Arbitraje del Estado de Campeche</t>
  </si>
  <si>
    <t>Comisión de Conciliación y Arbitraje Médico del Estado de Campeche</t>
  </si>
  <si>
    <t>Oficina del Gobernador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</si>
  <si>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</si>
  <si>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</si>
  <si>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</si>
  <si>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>Agencia de Energía del Estado de Campeche</t>
  </si>
  <si>
    <t>Junta Municipal División del Norte del Municipio de Escárcega</t>
  </si>
  <si>
    <t>Junta Municipal de Monclova del Municipio de Candelaria</t>
  </si>
  <si>
    <t xml:space="preserve"> Junta Municipal de Ukum del Municipio de Hopelchén</t>
  </si>
  <si>
    <t>Junta Municipal de Miguel Hidalgo y Costilla del Municipio de Candelaria</t>
  </si>
  <si>
    <t xml:space="preserve">Sindicato Único de Trabajadores del Gobierno del Estado al Servicio de la Educación </t>
  </si>
  <si>
    <t>Sindicato Único de Trabajadores de Base del H. Ayuntamiento, Juntas y Comisarias Municipales del Municipio del Carmen</t>
  </si>
  <si>
    <t>Titular que ejerce su derecho ARCO-P</t>
  </si>
  <si>
    <t>Derecho *ARCO-P ejercido</t>
  </si>
  <si>
    <t>FECHA</t>
  </si>
  <si>
    <t>F</t>
  </si>
  <si>
    <t>E</t>
  </si>
  <si>
    <t>PNT</t>
  </si>
  <si>
    <t>Titular</t>
  </si>
  <si>
    <t>Persona fallecida o declarada ausente</t>
  </si>
  <si>
    <t>Representante legal</t>
  </si>
  <si>
    <t>Menor de edad</t>
  </si>
  <si>
    <t>P</t>
  </si>
  <si>
    <t>Lengua indigena</t>
  </si>
  <si>
    <t>Braile</t>
  </si>
  <si>
    <t>Ninguna</t>
  </si>
  <si>
    <t>NIN</t>
  </si>
  <si>
    <t>BRA</t>
  </si>
  <si>
    <t>IND</t>
  </si>
  <si>
    <t>No.</t>
  </si>
  <si>
    <t>Políticas internas (normatividad interna) para la Protección de Datos Personales</t>
  </si>
  <si>
    <t>FORMATO 1</t>
  </si>
  <si>
    <t>FORMATO 2</t>
  </si>
  <si>
    <t>FORMATO 3</t>
  </si>
  <si>
    <t>EXT</t>
  </si>
  <si>
    <t>Instituto del Deporte del Estado de Campeche</t>
  </si>
  <si>
    <t>Instituto de Desarrollo y Formación Social del Estado de Campeche</t>
  </si>
  <si>
    <t>Instituto de la Mujer del Estado Campeche</t>
  </si>
  <si>
    <t>Colegio de Educación Profesional Técnica del Estado de Campeche</t>
  </si>
  <si>
    <t>Consejo Estatal de Investigación Científica y Desarrollo Tecnológico</t>
  </si>
  <si>
    <t>Colegio de Estudios Científicos y Tecnológicos del Estado de Campeche</t>
  </si>
  <si>
    <t>Secretaría de Medio Ambiente y Biodiversidad y Cambio Climático</t>
  </si>
  <si>
    <t>Promotora para la Conservación y Desarrollo Sustentable del Estado de Campeche</t>
  </si>
  <si>
    <t>Régimen Estatal de Protección Social en Salud</t>
  </si>
  <si>
    <t>Sistema de Atención a Niños, Niñas y Adolescentes Farmacodependientes del Estado de Campeche, “Vida Nueva”</t>
  </si>
  <si>
    <t>Fideicomiso de Inversión del Impuesto del 2% sobre Nóminas del Estado de Campeche</t>
  </si>
  <si>
    <t>Partido del Trabajo (PT)</t>
  </si>
  <si>
    <t>Lengua extranjera</t>
  </si>
  <si>
    <t>CONCENTRADO</t>
  </si>
  <si>
    <t>Número de solicitudes recibidas</t>
  </si>
  <si>
    <t>No competencia</t>
  </si>
  <si>
    <t>Reconducidas</t>
  </si>
  <si>
    <t>Desechadas por no haberse desahogado la prevención</t>
  </si>
  <si>
    <t>Orientadas a trámite o procedimiento específico</t>
  </si>
  <si>
    <t>Total de solicitudes recibidas ARCO-P</t>
  </si>
  <si>
    <t>Inexistencia de los datos personales</t>
  </si>
  <si>
    <t>DETALLADO</t>
  </si>
  <si>
    <t>Medio de difusión</t>
  </si>
  <si>
    <t>TIPO DE RESPONSABLE</t>
  </si>
  <si>
    <t>TIPO DE SUJETO</t>
  </si>
  <si>
    <t>Poder Ejecutivo</t>
  </si>
  <si>
    <t>Poder Legislativo</t>
  </si>
  <si>
    <t>Poder Judicial</t>
  </si>
  <si>
    <t>Municipios</t>
  </si>
  <si>
    <t>Órganos Autónomos</t>
  </si>
  <si>
    <t>Fideicomisos y Fondos Públicos</t>
  </si>
  <si>
    <t>Autoridades Administrativas y Jurisdiccionales en Materia Laboral</t>
  </si>
  <si>
    <t>Iinstituciones de Educación Superior Públicas Dotadas de Autonomía</t>
  </si>
  <si>
    <t>Partidos Políticos</t>
  </si>
  <si>
    <t>Instituciones de Educación Superior Públicas Dotadas de Autonomía</t>
  </si>
  <si>
    <t>Partidos_Políticos</t>
  </si>
  <si>
    <t>Mecanismo de Recepción</t>
  </si>
  <si>
    <t>Fecha de respuesta a la solicitud ARCO-P</t>
  </si>
  <si>
    <t>Fecha de aprobacion por el Comité de Transparencia</t>
  </si>
  <si>
    <t>Poder_Ejecutivo</t>
  </si>
  <si>
    <t>Poder_Legislativo</t>
  </si>
  <si>
    <t>Poder_Judicial</t>
  </si>
  <si>
    <t>Órganos_Autónomos</t>
  </si>
  <si>
    <t>Fideicomisos_y_Fondos_Públicos</t>
  </si>
  <si>
    <t>Autoridades_Administrativas_y_Jurisdiccionales_en_Materia_Laboral</t>
  </si>
  <si>
    <t>RESPUESTA</t>
  </si>
  <si>
    <t>Sí</t>
  </si>
  <si>
    <t>No</t>
  </si>
  <si>
    <t>Medidas Compensatorias *</t>
  </si>
  <si>
    <t>Solicitudes pendientes de respuesta</t>
  </si>
  <si>
    <t>* Art. 13 de los Criterios Generales para la Implementación de Medidas Compensatorias en el Sector Público del Orden Federal, Estatal y Municipal</t>
  </si>
  <si>
    <t>Afirmativo</t>
  </si>
  <si>
    <t>Negativo</t>
  </si>
  <si>
    <t>AFIR</t>
  </si>
  <si>
    <t>NEG</t>
  </si>
  <si>
    <t>Resultado del Ejercicio del Derecho ARCO-P</t>
  </si>
  <si>
    <t>RESPUESTA DEL EJERCICIO</t>
  </si>
  <si>
    <t>Total de Solicitudes Prevenidas</t>
  </si>
  <si>
    <t>Consejería Jurídica de la Administración Pública del Estado de Campeche</t>
  </si>
  <si>
    <t>Secretaría Ejecutiva del Sistema Anticorrupción del Estado de Campeche</t>
  </si>
  <si>
    <t>Instituciones_de_Educación_Superior_Públicas_Dotadas_de_Autonomía</t>
  </si>
  <si>
    <t>Centro de Conciliación Laboral del Estado de Campeche</t>
  </si>
  <si>
    <t>Ayuntamiento de Seybaplaya</t>
  </si>
  <si>
    <t>Ayuntamiento de Dzilbalché</t>
  </si>
  <si>
    <t>Partido Encuentro Solidario (PES)</t>
  </si>
  <si>
    <t>Redes Sociales Progresistas (RSP)</t>
  </si>
  <si>
    <t>Fuerza Social por México (FSM)</t>
  </si>
  <si>
    <t>01/01/2021 31/12/2021</t>
  </si>
  <si>
    <t>INFORME ANUAL DE SOLICITUDES DE EJERCICIO DE DERECHOS ARCO-P 2021</t>
  </si>
  <si>
    <t>Contrato o Instrumento jurídico que formaliza la relación Responsable-Encargado</t>
  </si>
  <si>
    <t>Hipervínculo al documento</t>
  </si>
  <si>
    <r>
      <t xml:space="preserve">Atendidas dentro de los 20 días </t>
    </r>
    <r>
      <rPr>
        <b/>
        <u/>
        <sz val="9"/>
        <color theme="1"/>
        <rFont val="Arial"/>
        <family val="2"/>
      </rPr>
      <t xml:space="preserve">sin </t>
    </r>
    <r>
      <rPr>
        <b/>
        <sz val="9"/>
        <color theme="1"/>
        <rFont val="Arial"/>
        <family val="2"/>
      </rPr>
      <t>costo de recuperación</t>
    </r>
  </si>
  <si>
    <r>
      <t xml:space="preserve">Atendidas dentro de los 20 días </t>
    </r>
    <r>
      <rPr>
        <b/>
        <u/>
        <sz val="9"/>
        <color theme="1"/>
        <rFont val="Arial"/>
        <family val="2"/>
      </rPr>
      <t>con</t>
    </r>
    <r>
      <rPr>
        <b/>
        <sz val="9"/>
        <color theme="1"/>
        <rFont val="Arial"/>
        <family val="2"/>
      </rPr>
      <t xml:space="preserve"> costo de recuperación</t>
    </r>
  </si>
  <si>
    <r>
      <t xml:space="preserve">Atendidas con prórroga de tiempo </t>
    </r>
    <r>
      <rPr>
        <b/>
        <u/>
        <sz val="9"/>
        <color theme="1"/>
        <rFont val="Arial"/>
        <family val="2"/>
      </rPr>
      <t>sin</t>
    </r>
    <r>
      <rPr>
        <b/>
        <sz val="9"/>
        <color theme="1"/>
        <rFont val="Arial"/>
        <family val="2"/>
      </rPr>
      <t xml:space="preserve"> costo de recuperación</t>
    </r>
  </si>
  <si>
    <r>
      <t xml:space="preserve">Atendidas con prórroga de tiempo </t>
    </r>
    <r>
      <rPr>
        <b/>
        <u/>
        <sz val="9"/>
        <color theme="1"/>
        <rFont val="Arial"/>
        <family val="2"/>
      </rPr>
      <t>con</t>
    </r>
    <r>
      <rPr>
        <b/>
        <sz val="9"/>
        <color theme="1"/>
        <rFont val="Arial"/>
        <family val="2"/>
      </rPr>
      <t xml:space="preserve"> costo de recuperación</t>
    </r>
  </si>
  <si>
    <t>Tipo de atención o respuesta proporcionada</t>
  </si>
  <si>
    <t>FORMATO 4</t>
  </si>
  <si>
    <t>INFORME ANUAL DE ACTIVIDADES EN MATERIA DE PROTECCIÓN DE DATOS PERSONALES 2021</t>
  </si>
  <si>
    <t>INFORME ANUAL DE ACCIONES EN MATERIA DE PROTECCION DE DATOS PERSONALES 2021</t>
  </si>
  <si>
    <t>Indicar si el responsable cuenta con lo siguiente:</t>
  </si>
  <si>
    <t>Indicar si el responsable cuenta con  lo siguiente:</t>
  </si>
  <si>
    <t>Acciones</t>
  </si>
  <si>
    <t>Definición de las funciones y obligaciones del personal involucrado en el tratamiento de datos personales</t>
  </si>
  <si>
    <t>Elaboración de un inventario de datos personales</t>
  </si>
  <si>
    <t>Realización de análisis de brecha, comparando las medidas de seguridad existentes</t>
  </si>
  <si>
    <t>Elaboración de un sistema de tratamiento de datos personales</t>
  </si>
  <si>
    <t>Realización de análisis de riesgos de los datos personales</t>
  </si>
  <si>
    <t>Elaboración de un Plan de Trabajo para la implementación de medidas de seguridad</t>
  </si>
  <si>
    <t>Monitoreo y revisión de las medidas implementadas</t>
  </si>
  <si>
    <t>Diseño y aplicación de diferentes niveles de capacitacion del personal</t>
  </si>
  <si>
    <t>Otras acciones</t>
  </si>
  <si>
    <t>Cantidad</t>
  </si>
  <si>
    <t>Procedimiento para confirmar la identidad del solicitante</t>
  </si>
  <si>
    <t>Procedimiento para que un ciudadano acceda a sus datos personales</t>
  </si>
  <si>
    <t>Procedimiento para que un ciudadano rectifique sus datos personales</t>
  </si>
  <si>
    <t>Procedimiento para que un ciudadano cancele sus datos personales</t>
  </si>
  <si>
    <t>Procedimiento para que un ciudadano se oponga al uso de sus datos personales</t>
  </si>
  <si>
    <t>Procedimiento para que un ciudadano lleve a cabo la portabilidad de sus datos personales</t>
  </si>
  <si>
    <t>Nombre del Responsable</t>
  </si>
  <si>
    <t>Nombre, cargo y firma de quien lo elaboró</t>
  </si>
  <si>
    <t>*SI EL RESPONSABLE CUENTA CON SOLICITUDES DE EJERCICIO DE DERECHOS ARCO-P, DEBERÁ PRESENTAR ESTE INFORME A LA COMISIÓN ADEMAS DEL INFORME ANUAL CONCENTRADO:</t>
  </si>
  <si>
    <t>Tiempo de respuesta (días hábiles) **</t>
  </si>
  <si>
    <t>** NOTA: Si la solicitud se responde el mismo día de su recepción el tiempo de respuesta equivale a 1 (un) día hábil.</t>
  </si>
  <si>
    <t>No. consecutivo</t>
  </si>
  <si>
    <t>En caso de responder sí, indicar:</t>
  </si>
  <si>
    <t>En caso de responder sí, proporcionar:</t>
  </si>
  <si>
    <t>En caso de responder sí, indicar en que consisten:</t>
  </si>
  <si>
    <t>Acciones y Procedimientos</t>
  </si>
  <si>
    <t>En caso de responder sí indicar cuántos y cuáles son:</t>
  </si>
  <si>
    <t>Nombre al Oficial</t>
  </si>
  <si>
    <t>Implementación de políticas internas para la gestión y tratamiento de los datos personales **</t>
  </si>
  <si>
    <t>Elaboración de un aviso de privacidad para informar el propósito del tratamiento de los datos personales **</t>
  </si>
  <si>
    <t>** NOTA: Los datos proporcionados en este formato deberán coincidir respectivamente con la información proporcionada en el formato 3.</t>
  </si>
  <si>
    <t>MTRO. ALEX GILBERTO SÁNCHEZ ESCALANTE</t>
  </si>
  <si>
    <t>AVISO DE PRIVACIDAD</t>
  </si>
  <si>
    <t>IMPRESO</t>
  </si>
  <si>
    <t xml:space="preserve">MTRO. ALEX GILBERTO SÁNCHEZ ESCALANTE </t>
  </si>
  <si>
    <t>Presidente del Comité de Transparencia del ICATCAM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</si>
</sst>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14"/>
      <color indexed="8"/>
      <name val="Arial"/>
      <family val="2"/>
    </font>
    <font>
      <b/>
      <u/>
      <sz val="14"/>
      <color theme="1"/>
      <name val="Arial"/>
      <family val="2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sz val="5"/>
      <color theme="1"/>
      <name val="Arial"/>
      <family val="2"/>
    </font>
    <font>
      <sz val="5"/>
      <color theme="10"/>
      <name val="Calibri"/>
      <family val="2"/>
      <scheme val="minor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u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2D3F9"/>
        <bgColor indexed="64"/>
      </patternFill>
    </fill>
    <fill>
      <patternFill patternType="solid">
        <fgColor rgb="FFFCEB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C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8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Protection="1"/>
    <xf numFmtId="0" fontId="0" fillId="0" borderId="0" xfId="0" applyNumberFormat="1" applyProtection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Protection="1">
      <protection hidden="1"/>
    </xf>
    <xf numFmtId="0" fontId="4" fillId="0" borderId="0" xfId="0" applyFont="1"/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1" fontId="3" fillId="0" borderId="32" xfId="0" applyNumberFormat="1" applyFont="1" applyBorder="1" applyAlignment="1" applyProtection="1">
      <alignment horizontal="center" vertical="center" wrapText="1"/>
      <protection locked="0"/>
    </xf>
    <xf numFmtId="1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Protection="1"/>
    <xf numFmtId="0" fontId="3" fillId="4" borderId="4" xfId="0" applyFont="1" applyFill="1" applyBorder="1" applyProtection="1"/>
    <xf numFmtId="0" fontId="3" fillId="4" borderId="11" xfId="0" applyFont="1" applyFill="1" applyBorder="1" applyProtection="1"/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wrapText="1"/>
    </xf>
    <xf numFmtId="0" fontId="5" fillId="12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2" fillId="4" borderId="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0" fillId="2" borderId="1" xfId="0" applyFill="1" applyBorder="1" applyAlignment="1">
      <alignment wrapText="1"/>
    </xf>
    <xf numFmtId="0" fontId="10" fillId="15" borderId="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0" fillId="15" borderId="1" xfId="0" applyFill="1" applyBorder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14" borderId="0" xfId="0" applyFill="1"/>
    <xf numFmtId="0" fontId="2" fillId="14" borderId="0" xfId="0" applyFont="1" applyFill="1" applyBorder="1" applyAlignment="1" applyProtection="1">
      <alignment horizontal="center" vertical="center" wrapText="1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1" xfId="0" applyFont="1" applyFill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 applyProtection="1">
      <alignment vertical="center" wrapText="1"/>
    </xf>
    <xf numFmtId="0" fontId="12" fillId="0" borderId="9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Protection="1"/>
    <xf numFmtId="0" fontId="24" fillId="0" borderId="0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ill="1" applyProtection="1"/>
    <xf numFmtId="164" fontId="0" fillId="0" borderId="0" xfId="0" applyNumberForma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right" vertical="center"/>
    </xf>
    <xf numFmtId="0" fontId="2" fillId="4" borderId="34" xfId="0" applyFont="1" applyFill="1" applyBorder="1" applyAlignment="1" applyProtection="1">
      <alignment horizontal="right" vertical="center"/>
    </xf>
    <xf numFmtId="0" fontId="2" fillId="4" borderId="28" xfId="0" applyFont="1" applyFill="1" applyBorder="1" applyAlignment="1" applyProtection="1">
      <alignment horizontal="right" vertical="center"/>
    </xf>
    <xf numFmtId="0" fontId="2" fillId="4" borderId="35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57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2" borderId="53" xfId="0" applyNumberFormat="1" applyFont="1" applyFill="1" applyBorder="1" applyAlignment="1" applyProtection="1">
      <alignment horizontal="center" vertical="center" wrapText="1"/>
    </xf>
    <xf numFmtId="0" fontId="3" fillId="2" borderId="34" xfId="0" applyNumberFormat="1" applyFont="1" applyFill="1" applyBorder="1" applyAlignment="1" applyProtection="1">
      <alignment horizontal="center" vertical="center" wrapText="1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2" fillId="0" borderId="57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0" borderId="62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Fill="1" applyBorder="1" applyAlignment="1" applyProtection="1">
      <alignment horizontal="center" vertical="center" wrapText="1"/>
      <protection locked="0"/>
    </xf>
    <xf numFmtId="0" fontId="26" fillId="14" borderId="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61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60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40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20" fillId="0" borderId="2" xfId="2" applyFont="1" applyBorder="1" applyAlignment="1" applyProtection="1">
      <alignment horizontal="center" vertical="center" wrapText="1"/>
      <protection locked="0"/>
    </xf>
    <xf numFmtId="0" fontId="20" fillId="0" borderId="3" xfId="2" applyFont="1" applyBorder="1" applyAlignment="1" applyProtection="1">
      <alignment horizontal="center" vertical="center" wrapText="1"/>
      <protection locked="0"/>
    </xf>
    <xf numFmtId="0" fontId="20" fillId="0" borderId="4" xfId="2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7" fillId="0" borderId="61" xfId="0" applyFont="1" applyBorder="1" applyAlignment="1" applyProtection="1">
      <alignment horizontal="center"/>
      <protection locked="0"/>
    </xf>
    <xf numFmtId="0" fontId="27" fillId="0" borderId="59" xfId="0" applyFont="1" applyBorder="1" applyAlignment="1" applyProtection="1">
      <alignment horizontal="center"/>
      <protection locked="0"/>
    </xf>
    <xf numFmtId="0" fontId="27" fillId="0" borderId="60" xfId="0" applyFont="1" applyBorder="1" applyAlignment="1" applyProtection="1">
      <alignment horizontal="center"/>
      <protection locked="0"/>
    </xf>
    <xf numFmtId="0" fontId="19" fillId="0" borderId="61" xfId="0" applyFont="1" applyBorder="1" applyAlignment="1" applyProtection="1">
      <alignment horizontal="center"/>
      <protection locked="0"/>
    </xf>
    <xf numFmtId="0" fontId="19" fillId="0" borderId="59" xfId="0" applyFont="1" applyBorder="1" applyAlignment="1" applyProtection="1">
      <alignment horizontal="center"/>
      <protection locked="0"/>
    </xf>
    <xf numFmtId="0" fontId="19" fillId="0" borderId="6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</cellXfs>
  <cellStyles count="3">
    <cellStyle name="Hipervínculo" xfId="2" builtinId="8"/>
    <cellStyle name="Normal" xfId="0" builtinId="0"/>
    <cellStyle name="Normal 10 2 2" xfId="1"/>
  </cellStyles>
  <dxfs count="0"/>
  <tableStyles count="0" defaultTableStyle="TableStyleMedium2" defaultPivotStyle="PivotStyleLight16"/>
  <colors>
    <mruColors>
      <color rgb="FFFCEBE0"/>
      <color rgb="FF9966FF"/>
      <color rgb="FFD6C0F6"/>
      <color rgb="FFE2D3F9"/>
      <color rgb="FFFF5050"/>
      <color rgb="FFFFCCFF"/>
      <color rgb="FFFCE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58200</xdr:rowOff>
    </xdr:from>
    <xdr:to>
      <xdr:col>10</xdr:col>
      <xdr:colOff>390525</xdr:colOff>
      <xdr:row>28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150" y="6116100"/>
          <a:ext cx="9058275" cy="44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 baseline="0"/>
            <a:t>Mecanismo de Recepción</a:t>
          </a:r>
        </a:p>
        <a:p>
          <a:r>
            <a:rPr lang="es-ES" sz="700" baseline="0"/>
            <a:t>* Físico.- Documento impreso presentado ante el Responsable.</a:t>
          </a:r>
        </a:p>
        <a:p>
          <a:r>
            <a:rPr lang="es-ES" sz="700" baseline="0"/>
            <a:t>* Electrónico.- Documento presentado ante el responsable en cualquier medio digital:Correo Electrónico, Página Web, etc., incluida la Plataforma Nacional de Transparencia.</a:t>
          </a:r>
        </a:p>
        <a:p>
          <a:endParaRPr lang="es-E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69058</xdr:colOff>
      <xdr:row>21</xdr:row>
      <xdr:rowOff>59530</xdr:rowOff>
    </xdr:from>
    <xdr:to>
      <xdr:col>19</xdr:col>
      <xdr:colOff>114300</xdr:colOff>
      <xdr:row>27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41158" y="5393530"/>
          <a:ext cx="1997867" cy="1131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Mecanismo de Recepción:</a:t>
          </a:r>
        </a:p>
        <a:p>
          <a:r>
            <a:rPr lang="es-ES" sz="900"/>
            <a:t>*</a:t>
          </a:r>
          <a:r>
            <a:rPr lang="es-ES" sz="900" baseline="0"/>
            <a:t> </a:t>
          </a:r>
          <a:r>
            <a:rPr lang="es-ES" sz="900"/>
            <a:t>F.-</a:t>
          </a:r>
          <a:r>
            <a:rPr lang="es-ES" sz="900" baseline="0"/>
            <a:t> Físico</a:t>
          </a:r>
        </a:p>
        <a:p>
          <a:r>
            <a:rPr lang="es-ES" sz="900" baseline="0"/>
            <a:t>* E.- Medios Electrónicos</a:t>
          </a:r>
        </a:p>
        <a:p>
          <a:r>
            <a:rPr lang="es-ES" sz="900" baseline="0"/>
            <a:t>* P.- Portal Nacional de Transparencia       (PNT)</a:t>
          </a:r>
        </a:p>
        <a:p>
          <a:r>
            <a:rPr lang="es-ES" sz="900" baseline="0"/>
            <a:t>Art. 78 LPDPPSOEC</a:t>
          </a:r>
        </a:p>
        <a:p>
          <a:endParaRPr lang="es-ES" sz="900"/>
        </a:p>
      </xdr:txBody>
    </xdr:sp>
    <xdr:clientData/>
  </xdr:twoCellAnchor>
  <xdr:twoCellAnchor>
    <xdr:from>
      <xdr:col>18</xdr:col>
      <xdr:colOff>228600</xdr:colOff>
      <xdr:row>21</xdr:row>
      <xdr:rowOff>57149</xdr:rowOff>
    </xdr:from>
    <xdr:to>
      <xdr:col>24</xdr:col>
      <xdr:colOff>219075</xdr:colOff>
      <xdr:row>26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315200" y="5391149"/>
          <a:ext cx="1419225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Medidas Especiales:</a:t>
          </a:r>
        </a:p>
        <a:p>
          <a:r>
            <a:rPr lang="es-ES" sz="900"/>
            <a:t>* IND.- Lengua Indígena</a:t>
          </a:r>
        </a:p>
        <a:p>
          <a:r>
            <a:rPr lang="es-ES" sz="900" baseline="0"/>
            <a:t>* BRA.- Braille</a:t>
          </a:r>
        </a:p>
        <a:p>
          <a:r>
            <a:rPr lang="es-ES" sz="900" baseline="0"/>
            <a:t>* EXT.- Lengua Extranjera</a:t>
          </a:r>
        </a:p>
        <a:p>
          <a:r>
            <a:rPr lang="es-ES" sz="900" baseline="0"/>
            <a:t>* NIN.- Ninguna</a:t>
          </a:r>
        </a:p>
        <a:p>
          <a:r>
            <a:rPr lang="es-ES" sz="900" baseline="0"/>
            <a:t>Art. 126 LPDPPSOEC</a:t>
          </a:r>
        </a:p>
        <a:p>
          <a:endParaRPr lang="es-ES" sz="900"/>
        </a:p>
      </xdr:txBody>
    </xdr:sp>
    <xdr:clientData/>
  </xdr:twoCellAnchor>
  <xdr:twoCellAnchor>
    <xdr:from>
      <xdr:col>24</xdr:col>
      <xdr:colOff>57152</xdr:colOff>
      <xdr:row>21</xdr:row>
      <xdr:rowOff>57150</xdr:rowOff>
    </xdr:from>
    <xdr:to>
      <xdr:col>27</xdr:col>
      <xdr:colOff>638175</xdr:colOff>
      <xdr:row>26</xdr:row>
      <xdr:rowOff>161926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A11FCB3-FE21-429E-908B-FE5ADD5F92A9}"/>
            </a:ext>
          </a:extLst>
        </xdr:cNvPr>
        <xdr:cNvSpPr txBox="1"/>
      </xdr:nvSpPr>
      <xdr:spPr>
        <a:xfrm>
          <a:off x="8572502" y="5391150"/>
          <a:ext cx="1295398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Resultad</a:t>
          </a:r>
          <a:r>
            <a:rPr lang="es-ES" sz="900" baseline="0"/>
            <a:t>o del Ejercicio</a:t>
          </a:r>
          <a:r>
            <a:rPr lang="es-ES" sz="900"/>
            <a:t>:</a:t>
          </a:r>
        </a:p>
        <a:p>
          <a:r>
            <a:rPr lang="es-ES" sz="900"/>
            <a:t>* AFIR.- Afirmativo</a:t>
          </a:r>
        </a:p>
        <a:p>
          <a:r>
            <a:rPr lang="es-ES" sz="900" baseline="0"/>
            <a:t>* NEG.- Negativo</a:t>
          </a:r>
        </a:p>
        <a:p>
          <a:endParaRPr lang="es-E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INFORME%20ANUAL_EN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INFORME ANUAL DE PDP"/>
      <sheetName val="INFORME DETALLADO "/>
      <sheetName val="ACTIVIDADES EN MATERIA DE PDP"/>
      <sheetName val="Hoja3"/>
      <sheetName val="Hoja1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89"/>
  <sheetViews>
    <sheetView zoomScale="90" zoomScaleNormal="90" workbookViewId="0">
      <selection activeCell="D24" sqref="D24"/>
    </sheetView>
  </sheetViews>
  <sheetFormatPr baseColWidth="10" defaultRowHeight="15" x14ac:dyDescent="0.25"/>
  <cols>
    <col min="1" max="9" width="31.42578125" customWidth="1"/>
    <col min="10" max="10" width="2.85546875" customWidth="1"/>
    <col min="11" max="11" width="58.140625" customWidth="1"/>
  </cols>
  <sheetData>
    <row r="1" spans="1:11" x14ac:dyDescent="0.25">
      <c r="A1" s="142" t="s">
        <v>21</v>
      </c>
      <c r="B1" s="142"/>
      <c r="C1" s="142"/>
      <c r="D1" s="142"/>
      <c r="E1" s="142"/>
      <c r="F1" s="142"/>
      <c r="G1" s="142"/>
      <c r="H1" s="142"/>
      <c r="I1" s="142"/>
    </row>
    <row r="2" spans="1:11" ht="45" x14ac:dyDescent="0.25">
      <c r="A2" s="74" t="s">
        <v>225</v>
      </c>
      <c r="B2" s="75" t="s">
        <v>226</v>
      </c>
      <c r="C2" s="76" t="s">
        <v>227</v>
      </c>
      <c r="D2" s="77" t="s">
        <v>228</v>
      </c>
      <c r="E2" s="78" t="s">
        <v>229</v>
      </c>
      <c r="F2" s="79" t="s">
        <v>230</v>
      </c>
      <c r="G2" s="71" t="s">
        <v>231</v>
      </c>
      <c r="H2" s="72" t="s">
        <v>234</v>
      </c>
      <c r="I2" s="73" t="s">
        <v>233</v>
      </c>
      <c r="K2" s="12" t="s">
        <v>224</v>
      </c>
    </row>
    <row r="3" spans="1:11" ht="27.75" customHeight="1" x14ac:dyDescent="0.25">
      <c r="A3" s="70" t="s">
        <v>44</v>
      </c>
      <c r="B3" s="38" t="s">
        <v>83</v>
      </c>
      <c r="C3" s="38" t="s">
        <v>88</v>
      </c>
      <c r="D3" s="38" t="s">
        <v>89</v>
      </c>
      <c r="E3" s="38" t="s">
        <v>85</v>
      </c>
      <c r="F3" s="38" t="s">
        <v>81</v>
      </c>
      <c r="G3" s="38" t="s">
        <v>164</v>
      </c>
      <c r="H3" s="38" t="s">
        <v>70</v>
      </c>
      <c r="I3" s="38" t="s">
        <v>147</v>
      </c>
      <c r="K3" s="35" t="s">
        <v>239</v>
      </c>
    </row>
    <row r="4" spans="1:11" ht="36" x14ac:dyDescent="0.25">
      <c r="A4" s="38" t="s">
        <v>45</v>
      </c>
      <c r="B4" s="38" t="s">
        <v>84</v>
      </c>
      <c r="C4" s="68"/>
      <c r="D4" s="38" t="s">
        <v>90</v>
      </c>
      <c r="E4" s="38" t="s">
        <v>86</v>
      </c>
      <c r="F4" s="38" t="s">
        <v>210</v>
      </c>
      <c r="H4" s="38" t="s">
        <v>74</v>
      </c>
      <c r="I4" s="38" t="s">
        <v>148</v>
      </c>
      <c r="K4" s="35" t="s">
        <v>240</v>
      </c>
    </row>
    <row r="5" spans="1:11" ht="36" x14ac:dyDescent="0.25">
      <c r="A5" s="38" t="s">
        <v>206</v>
      </c>
      <c r="B5" s="68"/>
      <c r="C5" s="68"/>
      <c r="D5" s="38" t="s">
        <v>91</v>
      </c>
      <c r="E5" s="38" t="s">
        <v>87</v>
      </c>
      <c r="F5" s="38" t="s">
        <v>169</v>
      </c>
      <c r="H5" s="38" t="s">
        <v>77</v>
      </c>
      <c r="I5" s="38" t="s">
        <v>149</v>
      </c>
      <c r="K5" s="35" t="s">
        <v>241</v>
      </c>
    </row>
    <row r="6" spans="1:11" ht="30.75" customHeight="1" x14ac:dyDescent="0.25">
      <c r="A6" s="80" t="s">
        <v>46</v>
      </c>
      <c r="B6" s="68"/>
      <c r="C6" s="68"/>
      <c r="D6" s="81" t="s">
        <v>92</v>
      </c>
      <c r="E6" s="38" t="s">
        <v>140</v>
      </c>
      <c r="F6" s="35"/>
      <c r="G6" s="35"/>
      <c r="H6" s="35"/>
      <c r="I6" s="38" t="s">
        <v>150</v>
      </c>
      <c r="K6" s="37" t="s">
        <v>228</v>
      </c>
    </row>
    <row r="7" spans="1:11" ht="25.5" customHeight="1" x14ac:dyDescent="0.25">
      <c r="A7" s="80" t="s">
        <v>47</v>
      </c>
      <c r="B7" s="68"/>
      <c r="C7" s="68"/>
      <c r="D7" s="81" t="s">
        <v>93</v>
      </c>
      <c r="E7" s="38" t="s">
        <v>167</v>
      </c>
      <c r="F7" s="35"/>
      <c r="G7" s="35"/>
      <c r="H7" s="35"/>
      <c r="I7" s="38" t="s">
        <v>151</v>
      </c>
      <c r="K7" s="35" t="s">
        <v>242</v>
      </c>
    </row>
    <row r="8" spans="1:11" ht="24" customHeight="1" x14ac:dyDescent="0.25">
      <c r="A8" s="80" t="s">
        <v>48</v>
      </c>
      <c r="B8" s="68"/>
      <c r="C8" s="68"/>
      <c r="D8" s="81" t="s">
        <v>94</v>
      </c>
      <c r="E8" s="38" t="s">
        <v>168</v>
      </c>
      <c r="F8" s="52"/>
      <c r="G8" s="52"/>
      <c r="H8" s="52"/>
      <c r="I8" s="38" t="s">
        <v>152</v>
      </c>
      <c r="K8" s="35" t="s">
        <v>243</v>
      </c>
    </row>
    <row r="9" spans="1:11" ht="39" customHeight="1" x14ac:dyDescent="0.25">
      <c r="A9" s="80" t="s">
        <v>49</v>
      </c>
      <c r="B9" s="68"/>
      <c r="C9" s="68"/>
      <c r="D9" s="81" t="s">
        <v>95</v>
      </c>
      <c r="F9" s="52"/>
      <c r="G9" s="52"/>
      <c r="H9" s="52"/>
      <c r="I9" s="38" t="s">
        <v>211</v>
      </c>
      <c r="K9" s="52" t="s">
        <v>244</v>
      </c>
    </row>
    <row r="10" spans="1:11" ht="24" x14ac:dyDescent="0.25">
      <c r="A10" s="80" t="s">
        <v>50</v>
      </c>
      <c r="B10" s="68"/>
      <c r="C10" s="68"/>
      <c r="D10" s="81" t="s">
        <v>96</v>
      </c>
      <c r="F10" s="35"/>
      <c r="G10" s="35"/>
      <c r="H10" s="35"/>
      <c r="I10" s="102" t="s">
        <v>264</v>
      </c>
      <c r="K10" s="52" t="s">
        <v>260</v>
      </c>
    </row>
    <row r="11" spans="1:11" ht="24.75" customHeight="1" x14ac:dyDescent="0.25">
      <c r="A11" s="80" t="s">
        <v>51</v>
      </c>
      <c r="B11" s="68"/>
      <c r="C11" s="68"/>
      <c r="D11" s="81" t="s">
        <v>97</v>
      </c>
      <c r="I11" s="102" t="s">
        <v>265</v>
      </c>
      <c r="K11" s="35" t="s">
        <v>235</v>
      </c>
    </row>
    <row r="12" spans="1:11" ht="15" customHeight="1" x14ac:dyDescent="0.25">
      <c r="A12" s="80" t="s">
        <v>52</v>
      </c>
      <c r="B12" s="68"/>
      <c r="C12" s="68"/>
      <c r="D12" s="81" t="s">
        <v>98</v>
      </c>
      <c r="I12" s="102" t="s">
        <v>266</v>
      </c>
    </row>
    <row r="13" spans="1:11" ht="24" x14ac:dyDescent="0.25">
      <c r="A13" s="80" t="s">
        <v>53</v>
      </c>
      <c r="B13" s="68"/>
      <c r="C13" s="68"/>
      <c r="D13" s="81" t="s">
        <v>99</v>
      </c>
    </row>
    <row r="14" spans="1:11" ht="15" customHeight="1" x14ac:dyDescent="0.25">
      <c r="A14" s="80" t="s">
        <v>54</v>
      </c>
      <c r="B14" s="68"/>
      <c r="C14" s="68"/>
      <c r="D14" s="81" t="s">
        <v>100</v>
      </c>
    </row>
    <row r="15" spans="1:11" ht="24" x14ac:dyDescent="0.25">
      <c r="A15" s="80" t="s">
        <v>55</v>
      </c>
      <c r="B15" s="68"/>
      <c r="C15" s="68"/>
      <c r="D15" s="81" t="s">
        <v>101</v>
      </c>
    </row>
    <row r="16" spans="1:11" x14ac:dyDescent="0.25">
      <c r="A16" s="80" t="s">
        <v>56</v>
      </c>
      <c r="B16" s="68"/>
      <c r="C16" s="68"/>
      <c r="D16" s="81" t="s">
        <v>102</v>
      </c>
    </row>
    <row r="17" spans="1:4" ht="24" x14ac:dyDescent="0.25">
      <c r="A17" s="80" t="s">
        <v>57</v>
      </c>
      <c r="B17" s="68"/>
      <c r="C17" s="68"/>
      <c r="D17" s="81" t="s">
        <v>103</v>
      </c>
    </row>
    <row r="18" spans="1:4" ht="44.25" customHeight="1" x14ac:dyDescent="0.25">
      <c r="A18" s="80" t="s">
        <v>58</v>
      </c>
      <c r="B18" s="68"/>
      <c r="C18" s="68"/>
      <c r="D18" s="81" t="s">
        <v>104</v>
      </c>
    </row>
    <row r="19" spans="1:4" ht="30.75" customHeight="1" x14ac:dyDescent="0.25">
      <c r="A19" s="80" t="s">
        <v>59</v>
      </c>
      <c r="B19" s="68"/>
      <c r="C19" s="68"/>
      <c r="D19" s="81" t="s">
        <v>105</v>
      </c>
    </row>
    <row r="20" spans="1:4" s="17" customFormat="1" ht="25.5" customHeight="1" x14ac:dyDescent="0.25">
      <c r="A20" s="38" t="s">
        <v>60</v>
      </c>
      <c r="B20" s="68"/>
      <c r="C20" s="68"/>
      <c r="D20" s="38" t="s">
        <v>106</v>
      </c>
    </row>
    <row r="21" spans="1:4" ht="24" x14ac:dyDescent="0.25">
      <c r="A21" s="38" t="s">
        <v>200</v>
      </c>
      <c r="B21" s="68"/>
      <c r="C21" s="68"/>
      <c r="D21" s="38" t="s">
        <v>107</v>
      </c>
    </row>
    <row r="22" spans="1:4" ht="24" x14ac:dyDescent="0.25">
      <c r="A22" s="38" t="s">
        <v>61</v>
      </c>
      <c r="B22" s="68"/>
      <c r="C22" s="68"/>
      <c r="D22" s="38" t="s">
        <v>108</v>
      </c>
    </row>
    <row r="23" spans="1:4" ht="36" x14ac:dyDescent="0.25">
      <c r="A23" s="38" t="s">
        <v>62</v>
      </c>
      <c r="B23" s="68"/>
      <c r="C23" s="68"/>
      <c r="D23" s="38" t="s">
        <v>109</v>
      </c>
    </row>
    <row r="24" spans="1:4" ht="36" x14ac:dyDescent="0.25">
      <c r="A24" s="38" t="s">
        <v>63</v>
      </c>
      <c r="B24" s="68"/>
      <c r="C24" s="68"/>
      <c r="D24" s="38" t="s">
        <v>110</v>
      </c>
    </row>
    <row r="25" spans="1:4" ht="24" x14ac:dyDescent="0.25">
      <c r="A25" s="38" t="s">
        <v>64</v>
      </c>
      <c r="B25" s="68"/>
      <c r="C25" s="68"/>
      <c r="D25" s="38" t="s">
        <v>111</v>
      </c>
    </row>
    <row r="26" spans="1:4" ht="36" x14ac:dyDescent="0.25">
      <c r="A26" s="38" t="s">
        <v>65</v>
      </c>
      <c r="B26" s="68"/>
      <c r="C26" s="68"/>
      <c r="D26" s="38" t="s">
        <v>112</v>
      </c>
    </row>
    <row r="27" spans="1:4" ht="28.5" customHeight="1" x14ac:dyDescent="0.25">
      <c r="A27" s="38" t="s">
        <v>66</v>
      </c>
      <c r="B27" s="68"/>
      <c r="C27" s="68"/>
      <c r="D27" s="38" t="s">
        <v>113</v>
      </c>
    </row>
    <row r="28" spans="1:4" ht="24" x14ac:dyDescent="0.25">
      <c r="A28" s="38" t="s">
        <v>67</v>
      </c>
      <c r="B28" s="68"/>
      <c r="C28" s="68"/>
      <c r="D28" s="38" t="s">
        <v>114</v>
      </c>
    </row>
    <row r="29" spans="1:4" ht="24" x14ac:dyDescent="0.25">
      <c r="A29" s="38" t="s">
        <v>203</v>
      </c>
      <c r="B29" s="68"/>
      <c r="C29" s="68"/>
      <c r="D29" s="38" t="s">
        <v>115</v>
      </c>
    </row>
    <row r="30" spans="1:4" ht="20.25" customHeight="1" x14ac:dyDescent="0.25">
      <c r="A30" s="38" t="s">
        <v>202</v>
      </c>
      <c r="B30" s="68"/>
      <c r="C30" s="68"/>
      <c r="D30" s="38" t="s">
        <v>116</v>
      </c>
    </row>
    <row r="31" spans="1:4" ht="24" x14ac:dyDescent="0.25">
      <c r="A31" s="80" t="s">
        <v>68</v>
      </c>
      <c r="B31" s="68"/>
      <c r="C31" s="68"/>
      <c r="D31" s="81" t="s">
        <v>117</v>
      </c>
    </row>
    <row r="32" spans="1:4" ht="28.5" customHeight="1" x14ac:dyDescent="0.25">
      <c r="A32" s="80" t="s">
        <v>69</v>
      </c>
      <c r="B32" s="68"/>
      <c r="C32" s="68"/>
      <c r="D32" s="81" t="s">
        <v>118</v>
      </c>
    </row>
    <row r="33" spans="1:4" ht="48" x14ac:dyDescent="0.25">
      <c r="A33" s="80" t="s">
        <v>209</v>
      </c>
      <c r="B33" s="68"/>
      <c r="C33" s="68"/>
      <c r="D33" s="81" t="s">
        <v>119</v>
      </c>
    </row>
    <row r="34" spans="1:4" ht="24" x14ac:dyDescent="0.25">
      <c r="A34" s="80" t="s">
        <v>71</v>
      </c>
      <c r="B34" s="68"/>
      <c r="C34" s="68"/>
      <c r="D34" s="81" t="s">
        <v>120</v>
      </c>
    </row>
    <row r="35" spans="1:4" ht="22.5" customHeight="1" x14ac:dyDescent="0.25">
      <c r="A35" s="80" t="s">
        <v>72</v>
      </c>
      <c r="B35" s="68"/>
      <c r="C35" s="68"/>
      <c r="D35" s="81" t="s">
        <v>121</v>
      </c>
    </row>
    <row r="36" spans="1:4" ht="36" x14ac:dyDescent="0.25">
      <c r="A36" s="80" t="s">
        <v>73</v>
      </c>
      <c r="B36" s="68"/>
      <c r="C36" s="68"/>
      <c r="D36" s="81" t="s">
        <v>122</v>
      </c>
    </row>
    <row r="37" spans="1:4" ht="36" x14ac:dyDescent="0.25">
      <c r="A37" s="80" t="s">
        <v>205</v>
      </c>
      <c r="B37" s="68"/>
      <c r="C37" s="68"/>
      <c r="D37" s="81" t="s">
        <v>123</v>
      </c>
    </row>
    <row r="38" spans="1:4" ht="24" x14ac:dyDescent="0.25">
      <c r="A38" s="80" t="s">
        <v>201</v>
      </c>
      <c r="B38" s="68"/>
      <c r="C38" s="68"/>
      <c r="D38" s="100" t="s">
        <v>262</v>
      </c>
    </row>
    <row r="39" spans="1:4" ht="24" x14ac:dyDescent="0.25">
      <c r="A39" s="80" t="s">
        <v>75</v>
      </c>
      <c r="B39" s="68"/>
      <c r="C39" s="68"/>
      <c r="D39" s="81" t="s">
        <v>124</v>
      </c>
    </row>
    <row r="40" spans="1:4" ht="24" x14ac:dyDescent="0.25">
      <c r="A40" s="80" t="s">
        <v>76</v>
      </c>
      <c r="B40" s="68"/>
      <c r="C40" s="68"/>
      <c r="D40" s="81" t="s">
        <v>125</v>
      </c>
    </row>
    <row r="41" spans="1:4" ht="23.25" customHeight="1" x14ac:dyDescent="0.25">
      <c r="A41" s="38" t="s">
        <v>78</v>
      </c>
      <c r="B41" s="68"/>
      <c r="C41" s="68"/>
      <c r="D41" s="38" t="s">
        <v>126</v>
      </c>
    </row>
    <row r="42" spans="1:4" ht="24" x14ac:dyDescent="0.25">
      <c r="A42" s="38" t="s">
        <v>79</v>
      </c>
      <c r="B42" s="68"/>
      <c r="C42" s="68"/>
      <c r="D42" s="38" t="s">
        <v>127</v>
      </c>
    </row>
    <row r="43" spans="1:4" x14ac:dyDescent="0.25">
      <c r="A43" s="38" t="s">
        <v>80</v>
      </c>
      <c r="B43" s="68"/>
      <c r="C43" s="68"/>
      <c r="D43" s="101" t="s">
        <v>263</v>
      </c>
    </row>
    <row r="44" spans="1:4" ht="24" x14ac:dyDescent="0.25">
      <c r="A44" s="38" t="s">
        <v>82</v>
      </c>
      <c r="B44" s="68"/>
      <c r="C44" s="68"/>
      <c r="D44" s="38" t="s">
        <v>128</v>
      </c>
    </row>
    <row r="45" spans="1:4" ht="24" x14ac:dyDescent="0.25">
      <c r="A45" s="38" t="s">
        <v>135</v>
      </c>
      <c r="D45" s="38" t="s">
        <v>129</v>
      </c>
    </row>
    <row r="46" spans="1:4" ht="24" x14ac:dyDescent="0.25">
      <c r="A46" s="38" t="s">
        <v>204</v>
      </c>
      <c r="D46" s="38" t="s">
        <v>130</v>
      </c>
    </row>
    <row r="47" spans="1:4" ht="24" x14ac:dyDescent="0.25">
      <c r="A47" s="38" t="s">
        <v>136</v>
      </c>
      <c r="B47" s="68"/>
      <c r="C47" s="68"/>
      <c r="D47" s="38" t="s">
        <v>131</v>
      </c>
    </row>
    <row r="48" spans="1:4" ht="36" x14ac:dyDescent="0.25">
      <c r="A48" s="38" t="s">
        <v>258</v>
      </c>
      <c r="B48" s="68"/>
      <c r="C48" s="68"/>
      <c r="D48" s="38" t="s">
        <v>132</v>
      </c>
    </row>
    <row r="49" spans="1:4" ht="24" x14ac:dyDescent="0.25">
      <c r="A49" s="38" t="s">
        <v>138</v>
      </c>
      <c r="B49" s="68"/>
      <c r="C49" s="68"/>
      <c r="D49" s="38" t="s">
        <v>133</v>
      </c>
    </row>
    <row r="50" spans="1:4" ht="24" x14ac:dyDescent="0.25">
      <c r="A50" s="38" t="s">
        <v>139</v>
      </c>
      <c r="B50" s="68"/>
      <c r="C50" s="68"/>
      <c r="D50" s="38" t="s">
        <v>134</v>
      </c>
    </row>
    <row r="51" spans="1:4" ht="24" x14ac:dyDescent="0.25">
      <c r="A51" s="38" t="s">
        <v>141</v>
      </c>
      <c r="B51" s="68"/>
      <c r="C51" s="68"/>
      <c r="D51" s="38" t="s">
        <v>137</v>
      </c>
    </row>
    <row r="52" spans="1:4" ht="24" x14ac:dyDescent="0.25">
      <c r="A52" s="38" t="s">
        <v>142</v>
      </c>
      <c r="B52" s="68"/>
      <c r="C52" s="68"/>
      <c r="D52" s="38" t="s">
        <v>171</v>
      </c>
    </row>
    <row r="53" spans="1:4" ht="24" x14ac:dyDescent="0.25">
      <c r="A53" s="38" t="s">
        <v>143</v>
      </c>
      <c r="B53" s="68"/>
      <c r="C53" s="68"/>
      <c r="D53" s="38" t="s">
        <v>172</v>
      </c>
    </row>
    <row r="54" spans="1:4" ht="24" x14ac:dyDescent="0.25">
      <c r="A54" s="38" t="s">
        <v>144</v>
      </c>
      <c r="B54" s="68"/>
      <c r="C54" s="68"/>
      <c r="D54" s="38" t="s">
        <v>173</v>
      </c>
    </row>
    <row r="55" spans="1:4" ht="24" x14ac:dyDescent="0.25">
      <c r="A55" s="38" t="s">
        <v>145</v>
      </c>
      <c r="B55" s="68"/>
      <c r="C55" s="68"/>
      <c r="D55" s="38" t="s">
        <v>174</v>
      </c>
    </row>
    <row r="56" spans="1:4" x14ac:dyDescent="0.25">
      <c r="A56" s="38" t="s">
        <v>146</v>
      </c>
      <c r="B56" s="68"/>
      <c r="C56" s="68"/>
      <c r="D56" s="68"/>
    </row>
    <row r="57" spans="1:4" ht="24" x14ac:dyDescent="0.25">
      <c r="A57" s="38" t="s">
        <v>208</v>
      </c>
      <c r="B57" s="68"/>
      <c r="C57" s="68"/>
      <c r="D57" s="68"/>
    </row>
    <row r="58" spans="1:4" ht="36" x14ac:dyDescent="0.25">
      <c r="A58" s="38" t="s">
        <v>207</v>
      </c>
      <c r="B58" s="68"/>
      <c r="C58" s="68"/>
      <c r="D58" s="68"/>
    </row>
    <row r="59" spans="1:4" ht="24" x14ac:dyDescent="0.25">
      <c r="A59" s="38" t="s">
        <v>165</v>
      </c>
      <c r="B59" s="68"/>
      <c r="C59" s="68"/>
      <c r="D59" s="68"/>
    </row>
    <row r="60" spans="1:4" x14ac:dyDescent="0.25">
      <c r="A60" s="38" t="s">
        <v>166</v>
      </c>
      <c r="B60" s="68"/>
      <c r="C60" s="68"/>
      <c r="D60" s="68"/>
    </row>
    <row r="61" spans="1:4" ht="24" x14ac:dyDescent="0.25">
      <c r="A61" s="38" t="s">
        <v>170</v>
      </c>
      <c r="B61" s="68"/>
      <c r="C61" s="68"/>
      <c r="D61" s="68"/>
    </row>
    <row r="62" spans="1:4" ht="36" x14ac:dyDescent="0.25">
      <c r="A62" s="38" t="s">
        <v>259</v>
      </c>
      <c r="B62" s="68"/>
      <c r="C62" s="68"/>
      <c r="D62" s="68"/>
    </row>
    <row r="63" spans="1:4" ht="30" x14ac:dyDescent="0.25">
      <c r="A63" s="99" t="s">
        <v>261</v>
      </c>
      <c r="B63" s="68"/>
      <c r="C63" s="68"/>
      <c r="D63" s="68"/>
    </row>
    <row r="64" spans="1:4" x14ac:dyDescent="0.25">
      <c r="A64" s="4"/>
      <c r="B64" s="68"/>
      <c r="C64" s="68"/>
      <c r="D64" s="68"/>
    </row>
    <row r="65" spans="1:4" x14ac:dyDescent="0.25">
      <c r="A65" s="4"/>
      <c r="B65" s="68"/>
      <c r="C65" s="68"/>
      <c r="D65" s="68"/>
    </row>
    <row r="66" spans="1:4" x14ac:dyDescent="0.25">
      <c r="A66" s="4"/>
      <c r="B66" s="68"/>
      <c r="C66" s="68"/>
      <c r="D66" s="68"/>
    </row>
    <row r="67" spans="1:4" x14ac:dyDescent="0.25">
      <c r="A67" s="4"/>
      <c r="B67" s="68"/>
      <c r="C67" s="68"/>
      <c r="D67" s="68"/>
    </row>
    <row r="68" spans="1:4" x14ac:dyDescent="0.25">
      <c r="A68" s="4"/>
      <c r="B68" s="68"/>
      <c r="C68" s="68"/>
      <c r="D68" s="68"/>
    </row>
    <row r="69" spans="1:4" x14ac:dyDescent="0.25">
      <c r="A69" s="4"/>
      <c r="B69" s="68"/>
      <c r="C69" s="68"/>
      <c r="D69" s="68"/>
    </row>
    <row r="70" spans="1:4" x14ac:dyDescent="0.25">
      <c r="A70" s="4"/>
      <c r="B70" s="68"/>
      <c r="C70" s="68"/>
      <c r="D70" s="68"/>
    </row>
    <row r="71" spans="1:4" x14ac:dyDescent="0.25">
      <c r="A71" s="4"/>
      <c r="B71" s="68"/>
      <c r="C71" s="68"/>
      <c r="D71" s="68"/>
    </row>
    <row r="72" spans="1:4" x14ac:dyDescent="0.25">
      <c r="B72" s="68"/>
      <c r="C72" s="68"/>
      <c r="D72" s="68"/>
    </row>
    <row r="73" spans="1:4" x14ac:dyDescent="0.25">
      <c r="B73" s="68"/>
      <c r="C73" s="68"/>
      <c r="D73" s="68"/>
    </row>
    <row r="74" spans="1:4" x14ac:dyDescent="0.25">
      <c r="B74" s="68"/>
      <c r="C74" s="68"/>
      <c r="D74" s="68"/>
    </row>
    <row r="75" spans="1:4" x14ac:dyDescent="0.25">
      <c r="B75" s="68"/>
      <c r="C75" s="68"/>
      <c r="D75" s="68"/>
    </row>
    <row r="76" spans="1:4" x14ac:dyDescent="0.25">
      <c r="B76" s="68"/>
      <c r="C76" s="68"/>
      <c r="D76" s="68"/>
    </row>
    <row r="77" spans="1:4" ht="36" x14ac:dyDescent="0.25">
      <c r="A77" s="39" t="s">
        <v>153</v>
      </c>
      <c r="B77" s="69"/>
      <c r="C77" s="69"/>
      <c r="D77" s="69"/>
    </row>
    <row r="78" spans="1:4" ht="48" x14ac:dyDescent="0.25">
      <c r="A78" s="39" t="s">
        <v>154</v>
      </c>
      <c r="B78" s="69"/>
      <c r="C78" s="69"/>
      <c r="D78" s="69"/>
    </row>
    <row r="79" spans="1:4" ht="60" x14ac:dyDescent="0.25">
      <c r="A79" s="39" t="s">
        <v>155</v>
      </c>
      <c r="B79" s="69"/>
      <c r="C79" s="69"/>
      <c r="D79" s="69"/>
    </row>
    <row r="80" spans="1:4" ht="36" x14ac:dyDescent="0.25">
      <c r="A80" s="39" t="s">
        <v>156</v>
      </c>
      <c r="B80" s="69"/>
      <c r="C80" s="69"/>
      <c r="D80" s="69"/>
    </row>
    <row r="81" spans="1:4" ht="36" x14ac:dyDescent="0.25">
      <c r="A81" s="39" t="s">
        <v>157</v>
      </c>
      <c r="B81" s="69"/>
      <c r="C81" s="69"/>
      <c r="D81" s="69"/>
    </row>
    <row r="82" spans="1:4" ht="36" x14ac:dyDescent="0.25">
      <c r="A82" s="39" t="s">
        <v>158</v>
      </c>
      <c r="B82" s="69"/>
      <c r="C82" s="69"/>
      <c r="D82" s="69"/>
    </row>
    <row r="83" spans="1:4" ht="48" x14ac:dyDescent="0.25">
      <c r="A83" s="39" t="s">
        <v>159</v>
      </c>
      <c r="B83" s="69"/>
      <c r="C83" s="69"/>
      <c r="D83" s="69"/>
    </row>
    <row r="84" spans="1:4" ht="36" x14ac:dyDescent="0.25">
      <c r="A84" s="39" t="s">
        <v>160</v>
      </c>
      <c r="B84" s="69"/>
      <c r="C84" s="69"/>
      <c r="D84" s="69"/>
    </row>
    <row r="85" spans="1:4" ht="24" x14ac:dyDescent="0.25">
      <c r="A85" s="39" t="s">
        <v>161</v>
      </c>
      <c r="B85" s="69"/>
      <c r="C85" s="69"/>
      <c r="D85" s="69"/>
    </row>
    <row r="86" spans="1:4" ht="48" x14ac:dyDescent="0.25">
      <c r="A86" s="38" t="s">
        <v>162</v>
      </c>
      <c r="B86" s="68"/>
      <c r="C86" s="68"/>
      <c r="D86" s="68"/>
    </row>
    <row r="87" spans="1:4" ht="36" x14ac:dyDescent="0.25">
      <c r="A87" s="38" t="s">
        <v>175</v>
      </c>
      <c r="B87" s="68"/>
      <c r="C87" s="68"/>
      <c r="D87" s="68"/>
    </row>
    <row r="88" spans="1:4" ht="24" x14ac:dyDescent="0.25">
      <c r="A88" s="38" t="s">
        <v>163</v>
      </c>
      <c r="B88" s="68"/>
      <c r="C88" s="68"/>
      <c r="D88" s="68"/>
    </row>
    <row r="89" spans="1:4" ht="48" x14ac:dyDescent="0.25">
      <c r="A89" s="38" t="s">
        <v>176</v>
      </c>
      <c r="B89" s="68"/>
      <c r="C89" s="68"/>
      <c r="D89" s="68"/>
    </row>
  </sheetData>
  <sheetProtection algorithmName="SHA-512" hashValue="QY+cgsUIgDNt0xtqsgMtuuIUKkN81yRwQRTM2iQ8s2ED236qROhV1FydGohIHth8IhsFJUkBMyg5OiPPwPrL5Q==" saltValue="9siJ12f7yoLtcFkYjoHz9Q==" spinCount="100000" sheet="1" objects="1" scenarios="1" selectLockedCells="1"/>
  <mergeCells count="1">
    <mergeCell ref="A1:I1"/>
  </mergeCells>
  <pageMargins left="0.625" right="0.72916666666666663" top="0.96875" bottom="0.57291666666666663" header="0.3" footer="0.3"/>
  <pageSetup paperSize="9" orientation="landscape" verticalDpi="0" r:id="rId1"/>
  <headerFooter>
    <oddHeader>&amp;L&amp;G&amp;C&amp;"-,Negrita"&amp;K05-017COMISIÓN DE TRANSPARENCIA Y ACCESO A LA INFORMACIÓN 
PÚBLICA DEL ESTADO DE CAMPECHE&amp;R&amp;G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33"/>
  <sheetViews>
    <sheetView zoomScale="110" zoomScaleNormal="110" workbookViewId="0">
      <selection activeCell="F12" sqref="F12"/>
    </sheetView>
  </sheetViews>
  <sheetFormatPr baseColWidth="10" defaultRowHeight="15" x14ac:dyDescent="0.25"/>
  <cols>
    <col min="1" max="1" width="37.140625" customWidth="1"/>
    <col min="2" max="2" width="21.7109375" customWidth="1"/>
    <col min="3" max="5" width="11.42578125" style="7"/>
  </cols>
  <sheetData>
    <row r="1" spans="1:5" x14ac:dyDescent="0.25">
      <c r="A1" s="12" t="s">
        <v>22</v>
      </c>
      <c r="B1" s="12" t="s">
        <v>23</v>
      </c>
      <c r="C1" s="13" t="s">
        <v>26</v>
      </c>
      <c r="D1" s="13" t="s">
        <v>27</v>
      </c>
      <c r="E1" s="13" t="s">
        <v>28</v>
      </c>
    </row>
    <row r="2" spans="1:5" x14ac:dyDescent="0.25">
      <c r="A2" s="62" t="s">
        <v>1</v>
      </c>
      <c r="B2" s="62" t="s">
        <v>24</v>
      </c>
      <c r="C2" s="35">
        <v>1</v>
      </c>
      <c r="D2" s="35" t="s">
        <v>29</v>
      </c>
      <c r="E2" s="35">
        <v>20</v>
      </c>
    </row>
    <row r="3" spans="1:5" ht="15" customHeight="1" x14ac:dyDescent="0.25">
      <c r="A3" s="62" t="s">
        <v>2</v>
      </c>
      <c r="B3" s="62" t="s">
        <v>25</v>
      </c>
      <c r="C3" s="35">
        <v>2</v>
      </c>
      <c r="D3" s="35" t="s">
        <v>30</v>
      </c>
      <c r="E3" s="35">
        <v>21</v>
      </c>
    </row>
    <row r="4" spans="1:5" x14ac:dyDescent="0.25">
      <c r="A4" s="62" t="s">
        <v>3</v>
      </c>
      <c r="B4" s="12" t="s">
        <v>179</v>
      </c>
      <c r="C4" s="35">
        <v>3</v>
      </c>
      <c r="D4" s="35" t="s">
        <v>31</v>
      </c>
      <c r="E4" s="35">
        <v>22</v>
      </c>
    </row>
    <row r="5" spans="1:5" x14ac:dyDescent="0.25">
      <c r="A5" s="62" t="s">
        <v>4</v>
      </c>
      <c r="B5" s="52" t="s">
        <v>267</v>
      </c>
      <c r="C5" s="35">
        <v>4</v>
      </c>
      <c r="D5" s="35" t="s">
        <v>32</v>
      </c>
      <c r="E5" s="35"/>
    </row>
    <row r="6" spans="1:5" ht="15" customHeight="1" x14ac:dyDescent="0.25">
      <c r="A6" s="62" t="s">
        <v>5</v>
      </c>
      <c r="B6" s="34"/>
      <c r="C6" s="35">
        <v>5</v>
      </c>
      <c r="D6" s="35" t="s">
        <v>33</v>
      </c>
      <c r="E6" s="35"/>
    </row>
    <row r="7" spans="1:5" ht="15" customHeight="1" x14ac:dyDescent="0.25">
      <c r="A7" s="12" t="s">
        <v>23</v>
      </c>
      <c r="B7" s="12" t="s">
        <v>179</v>
      </c>
      <c r="C7" s="35">
        <v>6</v>
      </c>
      <c r="D7" s="35" t="s">
        <v>34</v>
      </c>
      <c r="E7" s="35"/>
    </row>
    <row r="8" spans="1:5" ht="24" customHeight="1" x14ac:dyDescent="0.25">
      <c r="A8" s="62" t="s">
        <v>183</v>
      </c>
      <c r="B8" s="62" t="s">
        <v>188</v>
      </c>
      <c r="C8" s="35">
        <v>7</v>
      </c>
      <c r="D8" s="35" t="s">
        <v>35</v>
      </c>
      <c r="E8" s="35"/>
    </row>
    <row r="9" spans="1:5" ht="15" customHeight="1" x14ac:dyDescent="0.25">
      <c r="A9" s="62" t="s">
        <v>185</v>
      </c>
      <c r="B9" s="62" t="s">
        <v>189</v>
      </c>
      <c r="C9" s="35">
        <v>8</v>
      </c>
      <c r="D9" s="35" t="s">
        <v>36</v>
      </c>
      <c r="E9" s="35"/>
    </row>
    <row r="10" spans="1:5" x14ac:dyDescent="0.25">
      <c r="A10" s="62" t="s">
        <v>186</v>
      </c>
      <c r="B10" s="62" t="s">
        <v>212</v>
      </c>
      <c r="C10" s="35">
        <v>9</v>
      </c>
      <c r="D10" s="35" t="s">
        <v>37</v>
      </c>
      <c r="E10" s="35"/>
    </row>
    <row r="11" spans="1:5" x14ac:dyDescent="0.25">
      <c r="A11" s="62" t="s">
        <v>184</v>
      </c>
      <c r="B11" s="62" t="s">
        <v>190</v>
      </c>
      <c r="C11" s="35">
        <v>10</v>
      </c>
      <c r="D11" s="35" t="s">
        <v>38</v>
      </c>
      <c r="E11" s="35"/>
    </row>
    <row r="12" spans="1:5" ht="15" customHeight="1" x14ac:dyDescent="0.25">
      <c r="A12" s="12" t="s">
        <v>23</v>
      </c>
      <c r="B12" s="12" t="s">
        <v>245</v>
      </c>
      <c r="C12" s="35">
        <v>11</v>
      </c>
      <c r="D12" s="35" t="s">
        <v>39</v>
      </c>
      <c r="E12" s="35"/>
    </row>
    <row r="13" spans="1:5" x14ac:dyDescent="0.25">
      <c r="A13" s="62" t="s">
        <v>6</v>
      </c>
      <c r="B13" s="34" t="s">
        <v>246</v>
      </c>
      <c r="C13" s="35">
        <v>12</v>
      </c>
      <c r="D13" s="35" t="s">
        <v>40</v>
      </c>
      <c r="E13" s="35"/>
    </row>
    <row r="14" spans="1:5" ht="15" customHeight="1" x14ac:dyDescent="0.25">
      <c r="A14" s="62" t="s">
        <v>7</v>
      </c>
      <c r="B14" s="34" t="s">
        <v>247</v>
      </c>
      <c r="C14" s="35">
        <v>13</v>
      </c>
      <c r="D14" s="35"/>
      <c r="E14" s="35"/>
    </row>
    <row r="15" spans="1:5" x14ac:dyDescent="0.25">
      <c r="A15" s="62" t="s">
        <v>182</v>
      </c>
      <c r="B15" s="34"/>
      <c r="C15" s="35">
        <v>14</v>
      </c>
      <c r="D15" s="35"/>
      <c r="E15" s="35"/>
    </row>
    <row r="16" spans="1:5" ht="30" x14ac:dyDescent="0.25">
      <c r="A16" s="12" t="s">
        <v>224</v>
      </c>
      <c r="B16" s="93" t="s">
        <v>256</v>
      </c>
      <c r="C16" s="35">
        <v>15</v>
      </c>
      <c r="D16" s="35"/>
      <c r="E16" s="35"/>
    </row>
    <row r="17" spans="1:5" x14ac:dyDescent="0.25">
      <c r="A17" s="35" t="s">
        <v>225</v>
      </c>
      <c r="B17" s="34" t="s">
        <v>251</v>
      </c>
      <c r="C17" s="35">
        <v>16</v>
      </c>
      <c r="D17" s="35"/>
      <c r="E17" s="35"/>
    </row>
    <row r="18" spans="1:5" ht="15" customHeight="1" x14ac:dyDescent="0.25">
      <c r="A18" s="35" t="s">
        <v>226</v>
      </c>
      <c r="B18" s="34" t="s">
        <v>252</v>
      </c>
      <c r="C18" s="35">
        <v>17</v>
      </c>
      <c r="D18" s="35"/>
      <c r="E18" s="35"/>
    </row>
    <row r="19" spans="1:5" ht="30.75" customHeight="1" x14ac:dyDescent="0.25">
      <c r="A19" s="35" t="s">
        <v>227</v>
      </c>
      <c r="B19" s="34"/>
      <c r="C19" s="35">
        <v>18</v>
      </c>
      <c r="D19" s="35"/>
      <c r="E19" s="35"/>
    </row>
    <row r="20" spans="1:5" s="17" customFormat="1" ht="15" customHeight="1" x14ac:dyDescent="0.25">
      <c r="A20" s="37" t="s">
        <v>228</v>
      </c>
      <c r="B20" s="36"/>
      <c r="C20" s="37">
        <v>19</v>
      </c>
      <c r="D20" s="37"/>
      <c r="E20" s="37"/>
    </row>
    <row r="21" spans="1:5" x14ac:dyDescent="0.25">
      <c r="A21" s="35" t="s">
        <v>229</v>
      </c>
      <c r="B21" s="34"/>
      <c r="C21" s="35">
        <v>20</v>
      </c>
      <c r="D21" s="35"/>
      <c r="E21" s="35"/>
    </row>
    <row r="22" spans="1:5" x14ac:dyDescent="0.25">
      <c r="A22" s="35" t="s">
        <v>230</v>
      </c>
      <c r="B22" s="34"/>
      <c r="C22" s="35">
        <v>21</v>
      </c>
      <c r="D22" s="35"/>
      <c r="E22" s="35"/>
    </row>
    <row r="23" spans="1:5" ht="24" x14ac:dyDescent="0.25">
      <c r="A23" s="52" t="s">
        <v>231</v>
      </c>
      <c r="B23" s="34"/>
      <c r="C23" s="35">
        <v>22</v>
      </c>
      <c r="D23" s="35"/>
      <c r="E23" s="35"/>
    </row>
    <row r="24" spans="1:5" ht="24" x14ac:dyDescent="0.25">
      <c r="A24" s="52" t="s">
        <v>232</v>
      </c>
      <c r="B24" s="34"/>
      <c r="C24" s="35">
        <v>23</v>
      </c>
      <c r="D24" s="35"/>
      <c r="E24" s="35"/>
    </row>
    <row r="25" spans="1:5" x14ac:dyDescent="0.25">
      <c r="A25" s="35" t="s">
        <v>233</v>
      </c>
      <c r="B25" s="34"/>
      <c r="C25" s="35">
        <v>24</v>
      </c>
      <c r="D25" s="35"/>
      <c r="E25" s="35"/>
    </row>
    <row r="26" spans="1:5" x14ac:dyDescent="0.25">
      <c r="A26" s="34"/>
      <c r="B26" s="34"/>
      <c r="C26" s="35">
        <v>25</v>
      </c>
      <c r="D26" s="35"/>
      <c r="E26" s="35"/>
    </row>
    <row r="27" spans="1:5" x14ac:dyDescent="0.25">
      <c r="A27" s="34"/>
      <c r="B27" s="34"/>
      <c r="C27" s="35">
        <v>26</v>
      </c>
      <c r="D27" s="35"/>
      <c r="E27" s="35"/>
    </row>
    <row r="28" spans="1:5" x14ac:dyDescent="0.25">
      <c r="A28" s="34"/>
      <c r="B28" s="34"/>
      <c r="C28" s="35">
        <v>27</v>
      </c>
      <c r="D28" s="35"/>
      <c r="E28" s="35"/>
    </row>
    <row r="29" spans="1:5" x14ac:dyDescent="0.25">
      <c r="A29" s="34"/>
      <c r="B29" s="34"/>
      <c r="C29" s="35">
        <v>28</v>
      </c>
      <c r="D29" s="35"/>
      <c r="E29" s="35"/>
    </row>
    <row r="30" spans="1:5" x14ac:dyDescent="0.25">
      <c r="A30" s="34"/>
      <c r="B30" s="34"/>
      <c r="C30" s="35">
        <v>29</v>
      </c>
      <c r="D30" s="35"/>
      <c r="E30" s="35"/>
    </row>
    <row r="31" spans="1:5" x14ac:dyDescent="0.25">
      <c r="A31" s="34"/>
      <c r="B31" s="34"/>
      <c r="C31" s="35">
        <v>30</v>
      </c>
      <c r="D31" s="35"/>
      <c r="E31" s="35"/>
    </row>
    <row r="32" spans="1:5" x14ac:dyDescent="0.25">
      <c r="A32" s="34"/>
      <c r="B32" s="34"/>
      <c r="C32" s="35">
        <v>31</v>
      </c>
      <c r="D32" s="35"/>
      <c r="E32" s="35"/>
    </row>
    <row r="33" spans="2:5" x14ac:dyDescent="0.25">
      <c r="B33" s="34"/>
      <c r="C33" s="35"/>
      <c r="D33" s="35"/>
      <c r="E33" s="35"/>
    </row>
  </sheetData>
  <sheetProtection algorithmName="SHA-512" hashValue="cosn9v4vOtaqI0rZLTHtOsC5QEka4a/oghSpp4Ig7CKxhAtvK52hiF4vMAC+Y6cmpjftE8QlOYS+ir4x5ttOjw==" saltValue="kSu1M7pq41wqFIkWleps0w==" spinCount="100000" sheet="1" objects="1" scenarios="1" selectLockedCells="1"/>
  <autoFilter ref="A1:E136"/>
  <pageMargins left="0.625" right="0.72916666666666663" top="0.96875" bottom="0.57291666666666663" header="0.3" footer="0.3"/>
  <pageSetup paperSize="9" orientation="landscape" verticalDpi="0" r:id="rId1"/>
  <headerFooter>
    <oddHeader>&amp;L&amp;G&amp;C&amp;"-,Negrita"&amp;K05-017COMISIÓN DE TRANSPARENCIA Y ACCESO A LA INFORMACIÓN 
PÚBLICA DEL ESTADO DE CAMPECHE&amp;R&amp;G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8"/>
  <sheetViews>
    <sheetView view="pageLayout" zoomScaleNormal="100" workbookViewId="0">
      <selection activeCell="B25" sqref="B25:G25"/>
    </sheetView>
  </sheetViews>
  <sheetFormatPr baseColWidth="10" defaultRowHeight="15" x14ac:dyDescent="0.25"/>
  <cols>
    <col min="1" max="1" width="50.42578125" customWidth="1"/>
    <col min="2" max="11" width="10" customWidth="1"/>
    <col min="12" max="12" width="1.140625" customWidth="1"/>
  </cols>
  <sheetData>
    <row r="1" spans="1:11" ht="18" x14ac:dyDescent="0.25">
      <c r="A1" s="143" t="s">
        <v>196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x14ac:dyDescent="0.25">
      <c r="A2" s="150" t="s">
        <v>268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2" customHeight="1" x14ac:dyDescent="0.25">
      <c r="A3" s="150" t="s">
        <v>213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customHeight="1" x14ac:dyDescent="0.25">
      <c r="A5" s="121" t="s">
        <v>223</v>
      </c>
      <c r="B5" s="155" t="s">
        <v>239</v>
      </c>
      <c r="C5" s="155"/>
      <c r="D5" s="155"/>
      <c r="E5" s="155"/>
      <c r="F5" s="155"/>
      <c r="G5" s="156"/>
      <c r="H5" s="14"/>
      <c r="I5" s="152" t="s">
        <v>0</v>
      </c>
      <c r="J5" s="152"/>
      <c r="K5" s="153" t="s">
        <v>267</v>
      </c>
    </row>
    <row r="6" spans="1:11" ht="19.5" customHeight="1" x14ac:dyDescent="0.25">
      <c r="A6" s="121" t="s">
        <v>298</v>
      </c>
      <c r="B6" s="157" t="s">
        <v>67</v>
      </c>
      <c r="C6" s="157"/>
      <c r="D6" s="157"/>
      <c r="E6" s="157"/>
      <c r="F6" s="157"/>
      <c r="G6" s="158"/>
      <c r="H6" s="14"/>
      <c r="I6" s="152"/>
      <c r="J6" s="152"/>
      <c r="K6" s="154"/>
    </row>
    <row r="7" spans="1:11" ht="9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8" customHeight="1" x14ac:dyDescent="0.25">
      <c r="A8" s="152" t="s">
        <v>275</v>
      </c>
      <c r="B8" s="151" t="s">
        <v>214</v>
      </c>
      <c r="C8" s="151"/>
      <c r="D8" s="151"/>
      <c r="E8" s="151"/>
      <c r="F8" s="151"/>
      <c r="G8" s="151"/>
      <c r="H8" s="151"/>
      <c r="I8" s="151"/>
      <c r="J8" s="151"/>
      <c r="K8" s="151"/>
    </row>
    <row r="9" spans="1:11" ht="15" customHeight="1" x14ac:dyDescent="0.25">
      <c r="A9" s="152"/>
      <c r="B9" s="145" t="s">
        <v>1</v>
      </c>
      <c r="C9" s="146"/>
      <c r="D9" s="145" t="s">
        <v>2</v>
      </c>
      <c r="E9" s="146"/>
      <c r="F9" s="145" t="s">
        <v>3</v>
      </c>
      <c r="G9" s="146"/>
      <c r="H9" s="145" t="s">
        <v>4</v>
      </c>
      <c r="I9" s="146"/>
      <c r="J9" s="151" t="s">
        <v>5</v>
      </c>
      <c r="K9" s="151"/>
    </row>
    <row r="10" spans="1:11" ht="14.25" customHeight="1" x14ac:dyDescent="0.25">
      <c r="A10" s="152"/>
      <c r="B10" s="145">
        <f>B12+C12</f>
        <v>0</v>
      </c>
      <c r="C10" s="146"/>
      <c r="D10" s="145">
        <f>D12+E12</f>
        <v>0</v>
      </c>
      <c r="E10" s="146"/>
      <c r="F10" s="145">
        <f>F12+G12</f>
        <v>0</v>
      </c>
      <c r="G10" s="146"/>
      <c r="H10" s="145">
        <f>H12+I12</f>
        <v>0</v>
      </c>
      <c r="I10" s="146"/>
      <c r="J10" s="145">
        <f>J12+K12</f>
        <v>0</v>
      </c>
      <c r="K10" s="146"/>
    </row>
    <row r="11" spans="1:11" ht="15" customHeight="1" x14ac:dyDescent="0.25">
      <c r="A11" s="152"/>
      <c r="B11" s="41" t="s">
        <v>6</v>
      </c>
      <c r="C11" s="120" t="s">
        <v>7</v>
      </c>
      <c r="D11" s="120" t="s">
        <v>6</v>
      </c>
      <c r="E11" s="120" t="s">
        <v>7</v>
      </c>
      <c r="F11" s="120" t="s">
        <v>6</v>
      </c>
      <c r="G11" s="120" t="s">
        <v>7</v>
      </c>
      <c r="H11" s="120" t="s">
        <v>6</v>
      </c>
      <c r="I11" s="120" t="s">
        <v>7</v>
      </c>
      <c r="J11" s="120" t="s">
        <v>6</v>
      </c>
      <c r="K11" s="120" t="s">
        <v>7</v>
      </c>
    </row>
    <row r="12" spans="1:11" ht="13.5" customHeight="1" x14ac:dyDescent="0.25">
      <c r="A12" s="152"/>
      <c r="B12" s="120">
        <f>SUM(B13:B22)</f>
        <v>0</v>
      </c>
      <c r="C12" s="120">
        <f t="shared" ref="C12:K12" si="0">SUM(C13:C22)</f>
        <v>0</v>
      </c>
      <c r="D12" s="120">
        <f t="shared" si="0"/>
        <v>0</v>
      </c>
      <c r="E12" s="120">
        <f t="shared" si="0"/>
        <v>0</v>
      </c>
      <c r="F12" s="120">
        <f t="shared" si="0"/>
        <v>0</v>
      </c>
      <c r="G12" s="120">
        <f t="shared" si="0"/>
        <v>0</v>
      </c>
      <c r="H12" s="120">
        <f t="shared" si="0"/>
        <v>0</v>
      </c>
      <c r="I12" s="120">
        <f t="shared" si="0"/>
        <v>0</v>
      </c>
      <c r="J12" s="120">
        <f t="shared" si="0"/>
        <v>0</v>
      </c>
      <c r="K12" s="120">
        <f t="shared" si="0"/>
        <v>0</v>
      </c>
    </row>
    <row r="13" spans="1:11" ht="22.5" customHeight="1" x14ac:dyDescent="0.25">
      <c r="A13" s="131" t="s">
        <v>271</v>
      </c>
      <c r="B13" s="65">
        <v>0</v>
      </c>
      <c r="C13" s="15">
        <v>0</v>
      </c>
      <c r="D13" s="40">
        <v>0</v>
      </c>
      <c r="E13" s="40">
        <v>0</v>
      </c>
      <c r="F13" s="15">
        <v>0</v>
      </c>
      <c r="G13" s="15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ht="22.5" customHeight="1" x14ac:dyDescent="0.25">
      <c r="A14" s="131" t="s">
        <v>272</v>
      </c>
      <c r="B14" s="65">
        <v>0</v>
      </c>
      <c r="C14" s="15">
        <v>0</v>
      </c>
      <c r="D14" s="40">
        <v>0</v>
      </c>
      <c r="E14" s="40">
        <v>0</v>
      </c>
      <c r="F14" s="15">
        <v>0</v>
      </c>
      <c r="G14" s="15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ht="22.5" customHeight="1" x14ac:dyDescent="0.25">
      <c r="A15" s="131" t="s">
        <v>273</v>
      </c>
      <c r="B15" s="66">
        <v>0</v>
      </c>
      <c r="C15" s="15">
        <v>0</v>
      </c>
      <c r="D15" s="40">
        <v>0</v>
      </c>
      <c r="E15" s="40">
        <v>0</v>
      </c>
      <c r="F15" s="15">
        <v>0</v>
      </c>
      <c r="G15" s="15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ht="22.5" customHeight="1" x14ac:dyDescent="0.25">
      <c r="A16" s="131" t="s">
        <v>274</v>
      </c>
      <c r="B16" s="66">
        <v>0</v>
      </c>
      <c r="C16" s="15">
        <v>0</v>
      </c>
      <c r="D16" s="40">
        <v>0</v>
      </c>
      <c r="E16" s="40">
        <v>0</v>
      </c>
      <c r="F16" s="15">
        <v>0</v>
      </c>
      <c r="G16" s="15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2.5" customHeight="1" x14ac:dyDescent="0.25">
      <c r="A17" s="86" t="s">
        <v>220</v>
      </c>
      <c r="B17" s="16">
        <v>0</v>
      </c>
      <c r="C17" s="15">
        <v>0</v>
      </c>
      <c r="D17" s="40">
        <v>0</v>
      </c>
      <c r="E17" s="40">
        <v>0</v>
      </c>
      <c r="F17" s="15">
        <v>0</v>
      </c>
      <c r="G17" s="15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ht="22.5" customHeight="1" x14ac:dyDescent="0.25">
      <c r="A18" s="42" t="s">
        <v>215</v>
      </c>
      <c r="B18" s="16">
        <v>0</v>
      </c>
      <c r="C18" s="15">
        <v>0</v>
      </c>
      <c r="D18" s="40">
        <v>0</v>
      </c>
      <c r="E18" s="40">
        <v>0</v>
      </c>
      <c r="F18" s="15">
        <v>0</v>
      </c>
      <c r="G18" s="15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ht="22.5" customHeight="1" x14ac:dyDescent="0.25">
      <c r="A19" s="84" t="s">
        <v>216</v>
      </c>
      <c r="B19" s="16">
        <v>0</v>
      </c>
      <c r="C19" s="15">
        <v>0</v>
      </c>
      <c r="D19" s="40">
        <v>0</v>
      </c>
      <c r="E19" s="40">
        <v>0</v>
      </c>
      <c r="F19" s="15">
        <v>0</v>
      </c>
      <c r="G19" s="15">
        <v>0</v>
      </c>
      <c r="H19" s="16">
        <v>0</v>
      </c>
      <c r="I19" s="16">
        <v>0</v>
      </c>
      <c r="J19" s="16">
        <v>0</v>
      </c>
      <c r="K19" s="16">
        <v>0</v>
      </c>
    </row>
    <row r="20" spans="1:11" ht="22.5" customHeight="1" x14ac:dyDescent="0.25">
      <c r="A20" s="84" t="s">
        <v>217</v>
      </c>
      <c r="B20" s="66">
        <v>0</v>
      </c>
      <c r="C20" s="15">
        <v>0</v>
      </c>
      <c r="D20" s="40">
        <v>0</v>
      </c>
      <c r="E20" s="40">
        <v>0</v>
      </c>
      <c r="F20" s="15">
        <v>0</v>
      </c>
      <c r="G20" s="15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ht="22.5" customHeight="1" x14ac:dyDescent="0.25">
      <c r="A21" s="42" t="s">
        <v>218</v>
      </c>
      <c r="B21" s="66">
        <v>0</v>
      </c>
      <c r="C21" s="15">
        <v>0</v>
      </c>
      <c r="D21" s="40">
        <v>0</v>
      </c>
      <c r="E21" s="40">
        <v>0</v>
      </c>
      <c r="F21" s="15">
        <v>0</v>
      </c>
      <c r="G21" s="15">
        <v>0</v>
      </c>
      <c r="H21" s="16">
        <v>0</v>
      </c>
      <c r="I21" s="16">
        <v>0</v>
      </c>
      <c r="J21" s="16">
        <v>0</v>
      </c>
      <c r="K21" s="16">
        <v>0</v>
      </c>
    </row>
    <row r="22" spans="1:11" ht="22.5" customHeight="1" x14ac:dyDescent="0.25">
      <c r="A22" s="64" t="s">
        <v>249</v>
      </c>
      <c r="B22" s="66">
        <v>0</v>
      </c>
      <c r="C22" s="15">
        <v>0</v>
      </c>
      <c r="D22" s="40">
        <v>0</v>
      </c>
      <c r="E22" s="40">
        <v>0</v>
      </c>
      <c r="F22" s="15">
        <v>0</v>
      </c>
      <c r="G22" s="15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ht="24.75" customHeight="1" x14ac:dyDescent="0.25">
      <c r="A23" s="94" t="s">
        <v>257</v>
      </c>
      <c r="B23" s="95">
        <v>0</v>
      </c>
      <c r="C23" s="96">
        <v>0</v>
      </c>
      <c r="D23" s="97">
        <v>0</v>
      </c>
      <c r="E23" s="97">
        <v>0</v>
      </c>
      <c r="F23" s="96">
        <v>0</v>
      </c>
      <c r="G23" s="96">
        <v>0</v>
      </c>
      <c r="H23" s="95">
        <v>0</v>
      </c>
      <c r="I23" s="95">
        <v>0</v>
      </c>
      <c r="J23" s="95">
        <v>0</v>
      </c>
      <c r="K23" s="95">
        <v>0</v>
      </c>
    </row>
    <row r="24" spans="1:11" ht="9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1" customHeight="1" x14ac:dyDescent="0.25">
      <c r="A25" s="144" t="s">
        <v>299</v>
      </c>
      <c r="B25" s="147" t="s">
        <v>317</v>
      </c>
      <c r="C25" s="147"/>
      <c r="D25" s="147"/>
      <c r="E25" s="147"/>
      <c r="F25" s="147"/>
      <c r="G25" s="147"/>
      <c r="H25" s="87"/>
      <c r="I25" s="148" t="s">
        <v>219</v>
      </c>
      <c r="J25" s="148"/>
      <c r="K25" s="148"/>
    </row>
    <row r="26" spans="1:11" ht="12.75" customHeight="1" x14ac:dyDescent="0.25">
      <c r="A26" s="144"/>
      <c r="B26" s="147" t="s">
        <v>313</v>
      </c>
      <c r="C26" s="147"/>
      <c r="D26" s="147"/>
      <c r="E26" s="147"/>
      <c r="F26" s="147"/>
      <c r="G26" s="147"/>
      <c r="H26" s="88"/>
      <c r="I26" s="149">
        <f>SUM(B10:K10)</f>
        <v>0</v>
      </c>
      <c r="J26" s="149"/>
      <c r="K26" s="149"/>
    </row>
    <row r="27" spans="1:11" x14ac:dyDescent="0.25">
      <c r="A27" s="1"/>
      <c r="B27" s="1"/>
      <c r="C27" s="1"/>
      <c r="D27" s="1"/>
      <c r="E27" s="1"/>
      <c r="F27" s="1"/>
      <c r="G27" s="1"/>
      <c r="H27" s="63"/>
      <c r="I27" s="63"/>
      <c r="J27" s="63"/>
      <c r="K27" s="63"/>
    </row>
    <row r="29" spans="1:11" x14ac:dyDescent="0.25">
      <c r="A29" s="10"/>
    </row>
    <row r="31" spans="1:11" x14ac:dyDescent="0.25">
      <c r="A31" s="10"/>
    </row>
    <row r="32" spans="1:11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8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</sheetData>
  <sheetProtection algorithmName="SHA-512" hashValue="DPVeiBNDHsMgw3TtKYs2NMM7ae4kNPHJMDoX3onLbBsOihAWm+G2JuYmcv54p75DblCmbYVY2GlvuqncdxOYtQ==" saltValue="S/oGJlNkfrcv+opXWmhTpQ==" spinCount="100000" sheet="1" objects="1" scenarios="1" selectLockedCells="1"/>
  <protectedRanges>
    <protectedRange sqref="B25:D26" name="Nombre y Firma de quien lo Elabora"/>
    <protectedRange sqref="B13:K23" name="Derechos ARCO"/>
    <protectedRange sqref="K5:K6" name="Periodo que se informa"/>
    <protectedRange algorithmName="SHA-512" hashValue="fIAlDIsYWxIfLWol+09SiZDvZwtatNyPw1NPdpKAxRSQ0etkQ/ItyW+8n6knA8k2hfy0Gho8uE3EZT3xYPBiSg==" saltValue="HtS/wlmEbJVU4/RBK/brTg==" spinCount="100000" sqref="B5:G6" name="Nombre Responsable"/>
  </protectedRanges>
  <mergeCells count="24">
    <mergeCell ref="A3:K3"/>
    <mergeCell ref="J9:K9"/>
    <mergeCell ref="I5:J6"/>
    <mergeCell ref="K5:K6"/>
    <mergeCell ref="B5:G5"/>
    <mergeCell ref="B6:G6"/>
    <mergeCell ref="B8:K8"/>
    <mergeCell ref="A8:A12"/>
    <mergeCell ref="A1:K1"/>
    <mergeCell ref="A25:A26"/>
    <mergeCell ref="F10:G10"/>
    <mergeCell ref="H10:I10"/>
    <mergeCell ref="J10:K10"/>
    <mergeCell ref="B10:C10"/>
    <mergeCell ref="D10:E10"/>
    <mergeCell ref="B25:G25"/>
    <mergeCell ref="B26:G26"/>
    <mergeCell ref="I25:K25"/>
    <mergeCell ref="I26:K26"/>
    <mergeCell ref="A2:K2"/>
    <mergeCell ref="B9:C9"/>
    <mergeCell ref="D9:E9"/>
    <mergeCell ref="F9:G9"/>
    <mergeCell ref="H9:I9"/>
  </mergeCells>
  <dataValidations count="3">
    <dataValidation type="whole" allowBlank="1" showInputMessage="1" showErrorMessage="1" sqref="C13:K23 B13 B14:B22 B23">
      <formula1>0</formula1>
      <formula2>100000</formula2>
    </dataValidation>
    <dataValidation type="list" allowBlank="1" showInputMessage="1" showErrorMessage="1" sqref="B5:G5">
      <formula1>TIPO</formula1>
    </dataValidation>
    <dataValidation type="list" allowBlank="1" showInputMessage="1" showErrorMessage="1" sqref="B6:G6">
      <formula1>INDIRECT($B$5)</formula1>
    </dataValidation>
  </dataValidations>
  <pageMargins left="0.22760416666666666" right="0.22760416666666666" top="0.98425196850393704" bottom="0.59055118110236227" header="0.31496062992125984" footer="0.31496062992125984"/>
  <pageSetup paperSize="9" scale="95" orientation="landscape" r:id="rId1"/>
  <headerFooter>
    <oddHeader xml:space="preserve">&amp;L&amp;G&amp;C&amp;"-,Negrita"&amp;K05-012COMISIÓN DE TRANSPARENCIA Y ACCESO A LA INFORMACIÓN 
PÚBLICA DEL ESTADO DE CAMPECHE
&amp;R&amp;G     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FORMULAS!$B$5</xm:f>
          </x14:formula1>
          <xm:sqref>K5:K6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29"/>
  <sheetViews>
    <sheetView view="pageLayout" zoomScaleNormal="100" workbookViewId="0">
      <selection activeCell="L14" sqref="L14:O14"/>
    </sheetView>
  </sheetViews>
  <sheetFormatPr baseColWidth="10" defaultRowHeight="15" x14ac:dyDescent="0.25"/>
  <cols>
    <col min="1" max="1" width="12" style="7" customWidth="1"/>
    <col min="2" max="2" width="18.85546875" customWidth="1"/>
    <col min="3" max="3" width="3.28515625" customWidth="1"/>
    <col min="4" max="4" width="3" customWidth="1"/>
    <col min="5" max="5" width="3.42578125" customWidth="1"/>
    <col min="6" max="6" width="10.85546875" style="7" customWidth="1"/>
    <col min="7" max="8" width="5.42578125" style="7" customWidth="1"/>
    <col min="9" max="9" width="8.85546875" style="7" customWidth="1"/>
    <col min="10" max="10" width="3.140625" style="7" customWidth="1"/>
    <col min="11" max="11" width="4.42578125" style="7" customWidth="1"/>
    <col min="12" max="14" width="4.7109375" style="7" customWidth="1"/>
    <col min="15" max="15" width="4.7109375" customWidth="1"/>
    <col min="16" max="27" width="3.28515625" customWidth="1"/>
    <col min="28" max="28" width="9.42578125" style="7" customWidth="1"/>
    <col min="29" max="29" width="1.140625" customWidth="1"/>
  </cols>
  <sheetData>
    <row r="1" spans="1:28" ht="19.5" customHeight="1" x14ac:dyDescent="0.25">
      <c r="A1" s="160" t="s">
        <v>197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28" ht="15" customHeight="1" x14ac:dyDescent="0.25">
      <c r="A2" s="189" t="s">
        <v>268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</row>
    <row r="3" spans="1:28" ht="15" customHeight="1" x14ac:dyDescent="0.25">
      <c r="A3" s="189" t="s">
        <v>221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</row>
    <row r="4" spans="1:28" ht="5.2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8" ht="15" customHeight="1" x14ac:dyDescent="0.25">
      <c r="A5" s="190" t="s">
        <v>300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</row>
    <row r="6" spans="1:28" ht="10.5" customHeight="1" thickBot="1" x14ac:dyDescent="0.3">
      <c r="B6" s="18"/>
      <c r="C6" s="18"/>
      <c r="D6" s="18"/>
      <c r="E6" s="18"/>
      <c r="F6" s="19"/>
      <c r="G6" s="19"/>
      <c r="H6" s="19"/>
      <c r="I6" s="19"/>
      <c r="J6" s="19"/>
      <c r="K6" s="19"/>
      <c r="L6" s="19"/>
      <c r="M6" s="19"/>
      <c r="N6" s="19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28" ht="25.5" customHeight="1" thickBot="1" x14ac:dyDescent="0.3">
      <c r="A7" s="193" t="s">
        <v>298</v>
      </c>
      <c r="B7" s="194"/>
      <c r="C7" s="194"/>
      <c r="D7" s="195"/>
      <c r="E7" s="228" t="str">
        <f>'FORMATO INFORME ANUAL PDP'!B6</f>
        <v>Instituto de Capacitación para el Trabajo del Estado de Campeche</v>
      </c>
      <c r="F7" s="229"/>
      <c r="G7" s="229"/>
      <c r="H7" s="229"/>
      <c r="I7" s="229"/>
      <c r="J7" s="229"/>
      <c r="K7" s="229"/>
      <c r="L7" s="229"/>
      <c r="M7" s="229"/>
      <c r="N7" s="229"/>
      <c r="O7" s="230"/>
      <c r="P7" s="20"/>
      <c r="Q7" s="20"/>
      <c r="R7" s="20"/>
      <c r="S7" s="20"/>
      <c r="T7" s="20"/>
      <c r="U7" s="193" t="s">
        <v>0</v>
      </c>
      <c r="V7" s="194"/>
      <c r="W7" s="194"/>
      <c r="X7" s="194"/>
      <c r="Y7" s="194"/>
      <c r="Z7" s="195"/>
      <c r="AA7" s="239" t="str">
        <f>'FORMATO INFORME ANUAL PDP'!K5</f>
        <v>01/01/2021 31/12/2021</v>
      </c>
      <c r="AB7" s="240"/>
    </row>
    <row r="8" spans="1:28" ht="10.5" customHeight="1" thickBot="1" x14ac:dyDescent="0.3"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</row>
    <row r="9" spans="1:28" ht="38.25" customHeight="1" x14ac:dyDescent="0.25">
      <c r="A9" s="191" t="s">
        <v>303</v>
      </c>
      <c r="B9" s="200" t="s">
        <v>8</v>
      </c>
      <c r="C9" s="200" t="s">
        <v>236</v>
      </c>
      <c r="D9" s="231"/>
      <c r="E9" s="232"/>
      <c r="F9" s="203" t="s">
        <v>178</v>
      </c>
      <c r="G9" s="200" t="s">
        <v>255</v>
      </c>
      <c r="H9" s="232"/>
      <c r="I9" s="231" t="s">
        <v>177</v>
      </c>
      <c r="J9" s="231"/>
      <c r="K9" s="231"/>
      <c r="L9" s="249" t="s">
        <v>10</v>
      </c>
      <c r="M9" s="244"/>
      <c r="N9" s="250"/>
      <c r="O9" s="245"/>
      <c r="P9" s="241" t="s">
        <v>11</v>
      </c>
      <c r="Q9" s="241"/>
      <c r="R9" s="241"/>
      <c r="S9" s="241"/>
      <c r="T9" s="241"/>
      <c r="U9" s="242"/>
      <c r="V9" s="243" t="s">
        <v>237</v>
      </c>
      <c r="W9" s="244"/>
      <c r="X9" s="244"/>
      <c r="Y9" s="244"/>
      <c r="Z9" s="244"/>
      <c r="AA9" s="245"/>
      <c r="AB9" s="232" t="s">
        <v>301</v>
      </c>
    </row>
    <row r="10" spans="1:28" ht="11.25" customHeight="1" x14ac:dyDescent="0.25">
      <c r="A10" s="192"/>
      <c r="B10" s="201"/>
      <c r="C10" s="201"/>
      <c r="D10" s="233"/>
      <c r="E10" s="234"/>
      <c r="F10" s="204"/>
      <c r="G10" s="235"/>
      <c r="H10" s="236"/>
      <c r="I10" s="233"/>
      <c r="J10" s="233"/>
      <c r="K10" s="233"/>
      <c r="L10" s="251"/>
      <c r="M10" s="152"/>
      <c r="N10" s="246"/>
      <c r="O10" s="252"/>
      <c r="P10" s="130">
        <f>COUNTIF($R$13:$S$20,"Ene")</f>
        <v>0</v>
      </c>
      <c r="Q10" s="46">
        <f>COUNTIF($R$13:$S$20,"Feb")</f>
        <v>0</v>
      </c>
      <c r="R10" s="46">
        <f>COUNTIF($R$13:$S$20,"Mar")</f>
        <v>0</v>
      </c>
      <c r="S10" s="46">
        <f>COUNTIF($R$13:$S$20,"Abr")</f>
        <v>0</v>
      </c>
      <c r="T10" s="46">
        <f>COUNTIF($R$13:$S$20,"May")</f>
        <v>0</v>
      </c>
      <c r="U10" s="47">
        <f>COUNTIF($R$13:$S$20,"Jun")</f>
        <v>0</v>
      </c>
      <c r="V10" s="130">
        <f>COUNTIF($X$13:$Y$20,"Ene")</f>
        <v>0</v>
      </c>
      <c r="W10" s="46">
        <f>COUNTIF($X$13:$Y$20,"Feb")</f>
        <v>0</v>
      </c>
      <c r="X10" s="46">
        <f>COUNTIF($X$13:$Y$20,"Mar")</f>
        <v>0</v>
      </c>
      <c r="Y10" s="46">
        <f>COUNTIF($X$13:$Y$20,"Abr")</f>
        <v>0</v>
      </c>
      <c r="Z10" s="46">
        <f>COUNTIF($X$13:$Y$20,"May")</f>
        <v>0</v>
      </c>
      <c r="AA10" s="47">
        <f>COUNTIF($X$13:$Y$20,"Jun")</f>
        <v>0</v>
      </c>
      <c r="AB10" s="234"/>
    </row>
    <row r="11" spans="1:28" ht="11.25" customHeight="1" x14ac:dyDescent="0.25">
      <c r="A11" s="192"/>
      <c r="B11" s="201"/>
      <c r="C11" s="127" t="s">
        <v>180</v>
      </c>
      <c r="D11" s="121" t="s">
        <v>181</v>
      </c>
      <c r="E11" s="128" t="s">
        <v>187</v>
      </c>
      <c r="F11" s="204"/>
      <c r="G11" s="127" t="s">
        <v>253</v>
      </c>
      <c r="H11" s="128" t="s">
        <v>254</v>
      </c>
      <c r="I11" s="134" t="s">
        <v>24</v>
      </c>
      <c r="J11" s="152" t="s">
        <v>25</v>
      </c>
      <c r="K11" s="246"/>
      <c r="L11" s="60" t="s">
        <v>193</v>
      </c>
      <c r="M11" s="58" t="s">
        <v>192</v>
      </c>
      <c r="N11" s="59" t="s">
        <v>199</v>
      </c>
      <c r="O11" s="61" t="s">
        <v>191</v>
      </c>
      <c r="P11" s="50">
        <f>COUNTIF($R$13:$S$20,"Jul")</f>
        <v>0</v>
      </c>
      <c r="Q11" s="48">
        <f>COUNTIF($R$13:$S$20,"Ago")</f>
        <v>0</v>
      </c>
      <c r="R11" s="48">
        <f>COUNTIF($R$13:$S$20,"Sep")</f>
        <v>0</v>
      </c>
      <c r="S11" s="48">
        <f>COUNTIF($R$13:$S$20,"Oct")</f>
        <v>0</v>
      </c>
      <c r="T11" s="48">
        <f>COUNTIF($R$13:$S$20,"Nov")</f>
        <v>0</v>
      </c>
      <c r="U11" s="49">
        <f>COUNTIF($R$13:$S$20,"Dic")</f>
        <v>0</v>
      </c>
      <c r="V11" s="50">
        <f>COUNTIF($X$13:$Y$20,"Jul")</f>
        <v>0</v>
      </c>
      <c r="W11" s="48">
        <f>COUNTIF($X$13:$Y$20,"Ago")</f>
        <v>0</v>
      </c>
      <c r="X11" s="48">
        <f>COUNTIF($X$13:$Y$20,"Sep")</f>
        <v>0</v>
      </c>
      <c r="Y11" s="48">
        <f>COUNTIF($X$13:$Y$20,"Oct")</f>
        <v>0</v>
      </c>
      <c r="Z11" s="48">
        <f>COUNTIF($X$13:$Y$20,"Nov")</f>
        <v>0</v>
      </c>
      <c r="AA11" s="49">
        <f>COUNTIF($X$13:$Y$20,"Dic")</f>
        <v>0</v>
      </c>
      <c r="AB11" s="234"/>
    </row>
    <row r="12" spans="1:28" ht="15.75" thickBot="1" x14ac:dyDescent="0.3">
      <c r="A12" s="192"/>
      <c r="B12" s="202"/>
      <c r="C12" s="51">
        <f>COUNTIF($C$13:$E$20,"Físico")</f>
        <v>0</v>
      </c>
      <c r="D12" s="126">
        <f>COUNTIF($C$13:$E$20,"Electrónico")</f>
        <v>0</v>
      </c>
      <c r="E12" s="53">
        <f>COUNTIF($C$13:$E$20,"PNT")</f>
        <v>0</v>
      </c>
      <c r="F12" s="205"/>
      <c r="G12" s="50">
        <f>COUNTIF(G13:H20,"Afirmativo")</f>
        <v>0</v>
      </c>
      <c r="H12" s="50">
        <f>COUNTIF(G13:H20,"Negativo")</f>
        <v>0</v>
      </c>
      <c r="I12" s="89">
        <f>COUNTIF(J13:K20,"Hombre")</f>
        <v>0</v>
      </c>
      <c r="J12" s="247">
        <f>COUNTIF(J13:K20,"Mujer")</f>
        <v>0</v>
      </c>
      <c r="K12" s="248"/>
      <c r="L12" s="51">
        <f>COUNTIF($L$13:$O$20,"Lengua indigena")</f>
        <v>0</v>
      </c>
      <c r="M12" s="126">
        <f>COUNTIF($L$13:$O$20,"Braile")</f>
        <v>0</v>
      </c>
      <c r="N12" s="126">
        <f>COUNTIF($L$13:$O$20,"Lengua Extranjera")</f>
        <v>0</v>
      </c>
      <c r="O12" s="53">
        <f>COUNTIF($L$13:$O$20,"Ninguna")</f>
        <v>0</v>
      </c>
      <c r="P12" s="206" t="s">
        <v>41</v>
      </c>
      <c r="Q12" s="207"/>
      <c r="R12" s="207" t="s">
        <v>42</v>
      </c>
      <c r="S12" s="207"/>
      <c r="T12" s="207" t="s">
        <v>43</v>
      </c>
      <c r="U12" s="237"/>
      <c r="V12" s="206" t="s">
        <v>41</v>
      </c>
      <c r="W12" s="207"/>
      <c r="X12" s="207" t="s">
        <v>42</v>
      </c>
      <c r="Y12" s="207"/>
      <c r="Z12" s="207" t="s">
        <v>43</v>
      </c>
      <c r="AA12" s="237"/>
      <c r="AB12" s="238"/>
    </row>
    <row r="13" spans="1:28" ht="24" customHeight="1" x14ac:dyDescent="0.25">
      <c r="A13" s="55"/>
      <c r="B13" s="123"/>
      <c r="C13" s="208"/>
      <c r="D13" s="209"/>
      <c r="E13" s="210"/>
      <c r="F13" s="90"/>
      <c r="G13" s="176"/>
      <c r="H13" s="177"/>
      <c r="I13" s="123"/>
      <c r="J13" s="213"/>
      <c r="K13" s="214"/>
      <c r="L13" s="208"/>
      <c r="M13" s="209"/>
      <c r="N13" s="209"/>
      <c r="O13" s="210"/>
      <c r="P13" s="211"/>
      <c r="Q13" s="211"/>
      <c r="R13" s="212"/>
      <c r="S13" s="211"/>
      <c r="T13" s="212"/>
      <c r="U13" s="222"/>
      <c r="V13" s="226"/>
      <c r="W13" s="211"/>
      <c r="X13" s="212"/>
      <c r="Y13" s="211"/>
      <c r="Z13" s="212"/>
      <c r="AA13" s="222"/>
      <c r="AB13" s="25"/>
    </row>
    <row r="14" spans="1:28" ht="24" customHeight="1" x14ac:dyDescent="0.25">
      <c r="A14" s="56"/>
      <c r="B14" s="124"/>
      <c r="C14" s="178"/>
      <c r="D14" s="188"/>
      <c r="E14" s="179"/>
      <c r="F14" s="122"/>
      <c r="G14" s="178"/>
      <c r="H14" s="179"/>
      <c r="I14" s="123"/>
      <c r="J14" s="215"/>
      <c r="K14" s="216"/>
      <c r="L14" s="178"/>
      <c r="M14" s="188"/>
      <c r="N14" s="188"/>
      <c r="O14" s="179"/>
      <c r="P14" s="211"/>
      <c r="Q14" s="211"/>
      <c r="R14" s="212"/>
      <c r="S14" s="211"/>
      <c r="T14" s="212"/>
      <c r="U14" s="222"/>
      <c r="V14" s="226"/>
      <c r="W14" s="211"/>
      <c r="X14" s="212"/>
      <c r="Y14" s="211"/>
      <c r="Z14" s="212"/>
      <c r="AA14" s="222"/>
      <c r="AB14" s="26"/>
    </row>
    <row r="15" spans="1:28" ht="24" customHeight="1" x14ac:dyDescent="0.25">
      <c r="A15" s="56"/>
      <c r="B15" s="124"/>
      <c r="C15" s="178"/>
      <c r="D15" s="188"/>
      <c r="E15" s="179"/>
      <c r="F15" s="122"/>
      <c r="G15" s="178"/>
      <c r="H15" s="179"/>
      <c r="I15" s="123"/>
      <c r="J15" s="215"/>
      <c r="K15" s="216"/>
      <c r="L15" s="178"/>
      <c r="M15" s="188"/>
      <c r="N15" s="188"/>
      <c r="O15" s="179"/>
      <c r="P15" s="211"/>
      <c r="Q15" s="211"/>
      <c r="R15" s="212"/>
      <c r="S15" s="211"/>
      <c r="T15" s="212"/>
      <c r="U15" s="222"/>
      <c r="V15" s="226"/>
      <c r="W15" s="211"/>
      <c r="X15" s="212"/>
      <c r="Y15" s="211"/>
      <c r="Z15" s="212"/>
      <c r="AA15" s="222"/>
      <c r="AB15" s="26"/>
    </row>
    <row r="16" spans="1:28" ht="24" customHeight="1" x14ac:dyDescent="0.25">
      <c r="A16" s="56"/>
      <c r="B16" s="124"/>
      <c r="C16" s="178"/>
      <c r="D16" s="188"/>
      <c r="E16" s="179"/>
      <c r="F16" s="122"/>
      <c r="G16" s="178"/>
      <c r="H16" s="179"/>
      <c r="I16" s="123"/>
      <c r="J16" s="215"/>
      <c r="K16" s="216"/>
      <c r="L16" s="178"/>
      <c r="M16" s="188"/>
      <c r="N16" s="188"/>
      <c r="O16" s="179"/>
      <c r="P16" s="211"/>
      <c r="Q16" s="211"/>
      <c r="R16" s="212"/>
      <c r="S16" s="211"/>
      <c r="T16" s="212"/>
      <c r="U16" s="222"/>
      <c r="V16" s="226"/>
      <c r="W16" s="211"/>
      <c r="X16" s="212"/>
      <c r="Y16" s="211"/>
      <c r="Z16" s="212"/>
      <c r="AA16" s="222"/>
      <c r="AB16" s="26"/>
    </row>
    <row r="17" spans="1:28" ht="24" customHeight="1" x14ac:dyDescent="0.25">
      <c r="A17" s="56"/>
      <c r="B17" s="124"/>
      <c r="C17" s="178"/>
      <c r="D17" s="188"/>
      <c r="E17" s="179"/>
      <c r="F17" s="122"/>
      <c r="G17" s="178"/>
      <c r="H17" s="179"/>
      <c r="I17" s="123"/>
      <c r="J17" s="215"/>
      <c r="K17" s="216"/>
      <c r="L17" s="178"/>
      <c r="M17" s="188"/>
      <c r="N17" s="188"/>
      <c r="O17" s="179"/>
      <c r="P17" s="211"/>
      <c r="Q17" s="211"/>
      <c r="R17" s="212"/>
      <c r="S17" s="211"/>
      <c r="T17" s="212"/>
      <c r="U17" s="222"/>
      <c r="V17" s="226"/>
      <c r="W17" s="211"/>
      <c r="X17" s="212"/>
      <c r="Y17" s="211"/>
      <c r="Z17" s="212"/>
      <c r="AA17" s="222"/>
      <c r="AB17" s="26"/>
    </row>
    <row r="18" spans="1:28" ht="24" customHeight="1" x14ac:dyDescent="0.25">
      <c r="A18" s="56"/>
      <c r="B18" s="124"/>
      <c r="C18" s="178"/>
      <c r="D18" s="188"/>
      <c r="E18" s="179"/>
      <c r="F18" s="122"/>
      <c r="G18" s="178"/>
      <c r="H18" s="179"/>
      <c r="I18" s="123"/>
      <c r="J18" s="215"/>
      <c r="K18" s="216"/>
      <c r="L18" s="178"/>
      <c r="M18" s="188"/>
      <c r="N18" s="188"/>
      <c r="O18" s="179"/>
      <c r="P18" s="211"/>
      <c r="Q18" s="211"/>
      <c r="R18" s="212"/>
      <c r="S18" s="211"/>
      <c r="T18" s="212"/>
      <c r="U18" s="222"/>
      <c r="V18" s="226"/>
      <c r="W18" s="211"/>
      <c r="X18" s="212"/>
      <c r="Y18" s="211"/>
      <c r="Z18" s="212"/>
      <c r="AA18" s="222"/>
      <c r="AB18" s="26"/>
    </row>
    <row r="19" spans="1:28" ht="24" customHeight="1" x14ac:dyDescent="0.25">
      <c r="A19" s="56"/>
      <c r="B19" s="124"/>
      <c r="C19" s="178"/>
      <c r="D19" s="188"/>
      <c r="E19" s="179"/>
      <c r="F19" s="122"/>
      <c r="G19" s="178"/>
      <c r="H19" s="179"/>
      <c r="I19" s="123"/>
      <c r="J19" s="215"/>
      <c r="K19" s="216"/>
      <c r="L19" s="178"/>
      <c r="M19" s="188"/>
      <c r="N19" s="188"/>
      <c r="O19" s="179"/>
      <c r="P19" s="211"/>
      <c r="Q19" s="211"/>
      <c r="R19" s="212"/>
      <c r="S19" s="211"/>
      <c r="T19" s="212"/>
      <c r="U19" s="222"/>
      <c r="V19" s="226"/>
      <c r="W19" s="211"/>
      <c r="X19" s="212"/>
      <c r="Y19" s="211"/>
      <c r="Z19" s="212"/>
      <c r="AA19" s="222"/>
      <c r="AB19" s="26"/>
    </row>
    <row r="20" spans="1:28" ht="24" customHeight="1" thickBot="1" x14ac:dyDescent="0.3">
      <c r="A20" s="57"/>
      <c r="B20" s="125"/>
      <c r="C20" s="219"/>
      <c r="D20" s="220"/>
      <c r="E20" s="221"/>
      <c r="F20" s="91"/>
      <c r="G20" s="180"/>
      <c r="H20" s="181"/>
      <c r="I20" s="54"/>
      <c r="J20" s="223"/>
      <c r="K20" s="224"/>
      <c r="L20" s="180"/>
      <c r="M20" s="225"/>
      <c r="N20" s="225"/>
      <c r="O20" s="181"/>
      <c r="P20" s="218"/>
      <c r="Q20" s="218"/>
      <c r="R20" s="217"/>
      <c r="S20" s="218"/>
      <c r="T20" s="212"/>
      <c r="U20" s="222"/>
      <c r="V20" s="227"/>
      <c r="W20" s="218"/>
      <c r="X20" s="217"/>
      <c r="Y20" s="218"/>
      <c r="Z20" s="212"/>
      <c r="AA20" s="222"/>
      <c r="AB20" s="27"/>
    </row>
    <row r="21" spans="1:28" ht="15.75" thickBot="1" x14ac:dyDescent="0.3">
      <c r="A21" s="196" t="s">
        <v>12</v>
      </c>
      <c r="B21" s="197"/>
      <c r="C21" s="197"/>
      <c r="D21" s="197"/>
      <c r="E21" s="197"/>
      <c r="F21" s="197"/>
      <c r="G21" s="198"/>
      <c r="H21" s="198"/>
      <c r="I21" s="197"/>
      <c r="J21" s="197"/>
      <c r="K21" s="197"/>
      <c r="L21" s="198"/>
      <c r="M21" s="198"/>
      <c r="N21" s="198"/>
      <c r="O21" s="198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9"/>
      <c r="AB21" s="28"/>
    </row>
    <row r="22" spans="1:28" ht="9.75" customHeight="1" thickBot="1" x14ac:dyDescent="0.3">
      <c r="A22" s="135"/>
      <c r="B22" s="23"/>
      <c r="C22" s="23"/>
      <c r="D22" s="23"/>
      <c r="E22" s="23"/>
      <c r="F22" s="24"/>
      <c r="G22" s="24"/>
      <c r="H22" s="24"/>
      <c r="I22" s="24"/>
      <c r="J22" s="24"/>
      <c r="K22" s="22"/>
      <c r="L22" s="22"/>
      <c r="M22" s="22"/>
      <c r="N22" s="22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</row>
    <row r="23" spans="1:28" ht="21.75" customHeight="1" x14ac:dyDescent="0.25">
      <c r="A23" s="161" t="s">
        <v>299</v>
      </c>
      <c r="B23" s="162"/>
      <c r="C23" s="162"/>
      <c r="D23" s="163"/>
      <c r="E23" s="182" t="s">
        <v>317</v>
      </c>
      <c r="F23" s="183"/>
      <c r="G23" s="183"/>
      <c r="H23" s="183"/>
      <c r="I23" s="183"/>
      <c r="J23" s="183"/>
      <c r="K23" s="183"/>
      <c r="L23" s="184"/>
      <c r="M23" s="136"/>
      <c r="N23" s="136"/>
      <c r="O23" s="136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</row>
    <row r="24" spans="1:28" ht="15.75" thickBot="1" x14ac:dyDescent="0.3">
      <c r="A24" s="164"/>
      <c r="B24" s="165"/>
      <c r="C24" s="165"/>
      <c r="D24" s="166"/>
      <c r="E24" s="185"/>
      <c r="F24" s="186"/>
      <c r="G24" s="186"/>
      <c r="H24" s="186"/>
      <c r="I24" s="186"/>
      <c r="J24" s="186"/>
      <c r="K24" s="186"/>
      <c r="L24" s="187"/>
      <c r="M24" s="136"/>
      <c r="N24" s="136"/>
      <c r="O24" s="136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1:28" ht="9.75" customHeight="1" x14ac:dyDescent="0.25">
      <c r="A25" s="164"/>
      <c r="B25" s="165"/>
      <c r="C25" s="165"/>
      <c r="D25" s="166"/>
      <c r="E25" s="170" t="s">
        <v>316</v>
      </c>
      <c r="F25" s="171"/>
      <c r="G25" s="171"/>
      <c r="H25" s="171"/>
      <c r="I25" s="171"/>
      <c r="J25" s="171"/>
      <c r="K25" s="171"/>
      <c r="L25" s="172"/>
      <c r="M25" s="137"/>
      <c r="N25" s="137"/>
      <c r="O25" s="13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35"/>
    </row>
    <row r="26" spans="1:28" ht="15.75" thickBot="1" x14ac:dyDescent="0.3">
      <c r="A26" s="167"/>
      <c r="B26" s="168"/>
      <c r="C26" s="168"/>
      <c r="D26" s="169"/>
      <c r="E26" s="173"/>
      <c r="F26" s="174"/>
      <c r="G26" s="174"/>
      <c r="H26" s="174"/>
      <c r="I26" s="174"/>
      <c r="J26" s="174"/>
      <c r="K26" s="174"/>
      <c r="L26" s="175"/>
      <c r="M26" s="137"/>
      <c r="N26" s="137"/>
      <c r="O26" s="13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35"/>
    </row>
    <row r="27" spans="1:28" ht="6.75" customHeight="1" x14ac:dyDescent="0.25">
      <c r="A27" s="92"/>
      <c r="B27" s="92"/>
      <c r="C27" s="139"/>
      <c r="D27" s="139"/>
      <c r="E27" s="139"/>
      <c r="F27" s="135"/>
      <c r="G27" s="135"/>
      <c r="H27" s="135"/>
      <c r="I27" s="135"/>
      <c r="J27" s="135"/>
      <c r="K27" s="135"/>
      <c r="L27" s="135"/>
      <c r="M27" s="135"/>
      <c r="N27" s="13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35"/>
    </row>
    <row r="28" spans="1:28" x14ac:dyDescent="0.25">
      <c r="A28" s="159" t="s">
        <v>302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</row>
    <row r="29" spans="1:28" x14ac:dyDescent="0.25">
      <c r="A29" s="135"/>
      <c r="B29" s="1"/>
      <c r="C29" s="1"/>
      <c r="D29" s="1"/>
      <c r="E29" s="1"/>
      <c r="F29" s="135"/>
      <c r="G29" s="135"/>
      <c r="H29" s="135"/>
      <c r="I29" s="135"/>
      <c r="J29" s="135"/>
      <c r="K29" s="135"/>
      <c r="L29" s="135"/>
      <c r="M29" s="135"/>
      <c r="N29" s="13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35"/>
    </row>
  </sheetData>
  <sheetProtection algorithmName="SHA-512" hashValue="DR/ECMFilK6UPM9RQi1wl0Ib1DqInJGXB6i8WVi+SKtcN6XutDxC8FyxiO1oOlN06qdxpOj0uL1UXOK/eTwymQ==" saltValue="m7jz+ttJib+45V8zeAi52A==" spinCount="100000" sheet="1" objects="1" scenarios="1" selectLockedCells="1"/>
  <protectedRanges>
    <protectedRange algorithmName="SHA-512" hashValue="fIAlDIsYWxIfLWol+09SiZDvZwtatNyPw1NPdpKAxRSQ0etkQ/ItyW+8n6knA8k2hfy0Gho8uE3EZT3xYPBiSg==" saltValue="HtS/wlmEbJVU4/RBK/brTg==" spinCount="100000" sqref="F2:Z6" name="Rango1"/>
  </protectedRanges>
  <mergeCells count="111">
    <mergeCell ref="Z16:AA16"/>
    <mergeCell ref="V14:W14"/>
    <mergeCell ref="X14:Y14"/>
    <mergeCell ref="Z14:AA14"/>
    <mergeCell ref="X18:Y18"/>
    <mergeCell ref="Z18:AA18"/>
    <mergeCell ref="Z15:AA15"/>
    <mergeCell ref="X15:Y15"/>
    <mergeCell ref="V18:W18"/>
    <mergeCell ref="V19:W19"/>
    <mergeCell ref="T14:U14"/>
    <mergeCell ref="Z12:AA12"/>
    <mergeCell ref="AB9:AB12"/>
    <mergeCell ref="AA7:AB7"/>
    <mergeCell ref="U7:Z7"/>
    <mergeCell ref="P9:U9"/>
    <mergeCell ref="V9:AA9"/>
    <mergeCell ref="I9:K10"/>
    <mergeCell ref="J11:K11"/>
    <mergeCell ref="J12:K12"/>
    <mergeCell ref="L9:O10"/>
    <mergeCell ref="T12:U12"/>
    <mergeCell ref="Z13:AA13"/>
    <mergeCell ref="P17:Q17"/>
    <mergeCell ref="R17:S17"/>
    <mergeCell ref="T17:U17"/>
    <mergeCell ref="P18:Q18"/>
    <mergeCell ref="R18:S18"/>
    <mergeCell ref="T18:U18"/>
    <mergeCell ref="P15:Q15"/>
    <mergeCell ref="R15:S15"/>
    <mergeCell ref="T15:U15"/>
    <mergeCell ref="R13:S13"/>
    <mergeCell ref="R16:S16"/>
    <mergeCell ref="E7:O7"/>
    <mergeCell ref="V12:W12"/>
    <mergeCell ref="X12:Y12"/>
    <mergeCell ref="C9:E10"/>
    <mergeCell ref="G9:H10"/>
    <mergeCell ref="V13:W13"/>
    <mergeCell ref="X13:Y13"/>
    <mergeCell ref="J15:K15"/>
    <mergeCell ref="J16:K16"/>
    <mergeCell ref="P16:Q16"/>
    <mergeCell ref="V16:W16"/>
    <mergeCell ref="X16:Y16"/>
    <mergeCell ref="V15:W15"/>
    <mergeCell ref="T13:U13"/>
    <mergeCell ref="T16:U16"/>
    <mergeCell ref="X20:Y20"/>
    <mergeCell ref="C20:E20"/>
    <mergeCell ref="Z20:AA20"/>
    <mergeCell ref="J20:K20"/>
    <mergeCell ref="P20:Q20"/>
    <mergeCell ref="R20:S20"/>
    <mergeCell ref="T20:U20"/>
    <mergeCell ref="C17:E17"/>
    <mergeCell ref="C18:E18"/>
    <mergeCell ref="C19:E19"/>
    <mergeCell ref="Z19:AA19"/>
    <mergeCell ref="L19:O19"/>
    <mergeCell ref="L20:O20"/>
    <mergeCell ref="V17:W17"/>
    <mergeCell ref="X17:Y17"/>
    <mergeCell ref="Z17:AA17"/>
    <mergeCell ref="J19:K19"/>
    <mergeCell ref="P19:Q19"/>
    <mergeCell ref="R19:S19"/>
    <mergeCell ref="V20:W20"/>
    <mergeCell ref="T19:U19"/>
    <mergeCell ref="J17:K17"/>
    <mergeCell ref="J18:K18"/>
    <mergeCell ref="X19:Y19"/>
    <mergeCell ref="B9:B12"/>
    <mergeCell ref="F9:F12"/>
    <mergeCell ref="P12:Q12"/>
    <mergeCell ref="R12:S12"/>
    <mergeCell ref="C13:E13"/>
    <mergeCell ref="C14:E14"/>
    <mergeCell ref="C15:E15"/>
    <mergeCell ref="P13:Q13"/>
    <mergeCell ref="P14:Q14"/>
    <mergeCell ref="R14:S14"/>
    <mergeCell ref="J13:K13"/>
    <mergeCell ref="L13:O13"/>
    <mergeCell ref="L14:O14"/>
    <mergeCell ref="J14:K14"/>
    <mergeCell ref="A28:AB28"/>
    <mergeCell ref="A1:AB1"/>
    <mergeCell ref="A23:D26"/>
    <mergeCell ref="E25:L26"/>
    <mergeCell ref="G13:H13"/>
    <mergeCell ref="G14:H14"/>
    <mergeCell ref="G15:H15"/>
    <mergeCell ref="G16:H16"/>
    <mergeCell ref="G17:H17"/>
    <mergeCell ref="G18:H18"/>
    <mergeCell ref="G19:H19"/>
    <mergeCell ref="G20:H20"/>
    <mergeCell ref="E23:L24"/>
    <mergeCell ref="C16:E16"/>
    <mergeCell ref="A3:AB3"/>
    <mergeCell ref="A5:AB5"/>
    <mergeCell ref="A9:A12"/>
    <mergeCell ref="A7:D7"/>
    <mergeCell ref="A2:AB2"/>
    <mergeCell ref="A21:AA21"/>
    <mergeCell ref="L15:O15"/>
    <mergeCell ref="L16:O16"/>
    <mergeCell ref="L17:O17"/>
    <mergeCell ref="L18:O18"/>
  </mergeCells>
  <pageMargins left="0.35433070866141736" right="0.31666666666666665" top="0.98425196850393704" bottom="0.59055118110236227" header="0.31496062992125984" footer="0.31496062992125984"/>
  <pageSetup paperSize="9" scale="95" orientation="landscape" r:id="rId1"/>
  <headerFooter>
    <oddHeader>&amp;L&amp;G&amp;C&amp;"-,Negrita"&amp;K05-017COMISIÓN DE TRANSPARENCIA Y ACCESO A LA INFORMACIÓN 
PÚBLICA DEL ESTADO DE CAMPECHE&amp;R&amp;G</oddHeader>
  </headerFooter>
  <ignoredErrors>
    <ignoredError sqref="D12" 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FORMULAS!$B$2:$B$3</xm:f>
          </x14:formula1>
          <xm:sqref>J13:J20</xm:sqref>
        </x14:dataValidation>
        <x14:dataValidation type="list" allowBlank="1" showInputMessage="1" showErrorMessage="1">
          <x14:formula1>
            <xm:f>FORMULAS!$C$2:$C$32</xm:f>
          </x14:formula1>
          <xm:sqref>V13:W20 P13:Q20</xm:sqref>
        </x14:dataValidation>
        <x14:dataValidation type="list" allowBlank="1" showInputMessage="1" showErrorMessage="1">
          <x14:formula1>
            <xm:f>FORMULAS!$D$2:$D$13</xm:f>
          </x14:formula1>
          <xm:sqref>X13:Y20 R13:S20</xm:sqref>
        </x14:dataValidation>
        <x14:dataValidation type="list" allowBlank="1" showInputMessage="1" showErrorMessage="1">
          <x14:formula1>
            <xm:f>FORMULAS!$B$8:$B$11</xm:f>
          </x14:formula1>
          <xm:sqref>L13:O20</xm:sqref>
        </x14:dataValidation>
        <x14:dataValidation type="list" allowBlank="1" showInputMessage="1" showErrorMessage="1">
          <x14:formula1>
            <xm:f>FORMULAS!$A$8:$A$11</xm:f>
          </x14:formula1>
          <xm:sqref>I13:I20</xm:sqref>
        </x14:dataValidation>
        <x14:dataValidation type="list" allowBlank="1" showInputMessage="1" showErrorMessage="1">
          <x14:formula1>
            <xm:f>FORMULAS!$A$2:$A$6</xm:f>
          </x14:formula1>
          <xm:sqref>F13:F20</xm:sqref>
        </x14:dataValidation>
        <x14:dataValidation type="list" allowBlank="1" showInputMessage="1" showErrorMessage="1">
          <x14:formula1>
            <xm:f>FORMULAS!$A$13:$A$15</xm:f>
          </x14:formula1>
          <xm:sqref>C13:E20</xm:sqref>
        </x14:dataValidation>
        <x14:dataValidation type="list" allowBlank="1" showInputMessage="1" showErrorMessage="1">
          <x14:formula1>
            <xm:f>FORMULAS!$B$17:$B$18</xm:f>
          </x14:formula1>
          <xm:sqref>G13:H20</xm:sqref>
        </x14:dataValidation>
        <x14:dataValidation type="list" allowBlank="1" showInputMessage="1" showErrorMessage="1">
          <x14:formula1>
            <xm:f>FORMULAS!$E$2:$E$4</xm:f>
          </x14:formula1>
          <xm:sqref>T13:U20 Z13:AA20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41"/>
  <sheetViews>
    <sheetView view="pageLayout" zoomScaleNormal="100" workbookViewId="0">
      <selection activeCell="F38" sqref="F38:J38"/>
    </sheetView>
  </sheetViews>
  <sheetFormatPr baseColWidth="10" defaultRowHeight="15" x14ac:dyDescent="0.2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18" x14ac:dyDescent="0.25">
      <c r="A1" s="297" t="s">
        <v>198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1:16" s="4" customFormat="1" ht="15" customHeight="1" x14ac:dyDescent="0.25">
      <c r="A2" s="298" t="s">
        <v>277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3"/>
    </row>
    <row r="3" spans="1:16" s="4" customFormat="1" ht="9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0"/>
      <c r="M3" s="31"/>
      <c r="N3" s="31"/>
      <c r="O3" s="5"/>
      <c r="P3" s="6"/>
    </row>
    <row r="4" spans="1:16" s="4" customFormat="1" ht="24" customHeight="1" x14ac:dyDescent="0.25">
      <c r="A4" s="299" t="s">
        <v>13</v>
      </c>
      <c r="B4" s="299"/>
      <c r="C4" s="299"/>
      <c r="D4" s="299"/>
      <c r="E4" s="299"/>
      <c r="F4" s="299"/>
      <c r="G4" s="32"/>
      <c r="H4" s="246" t="s">
        <v>298</v>
      </c>
      <c r="I4" s="300"/>
      <c r="J4" s="300"/>
      <c r="K4" s="301" t="str">
        <f>'FORMATO INFORME ANUAL PDP'!B6</f>
        <v>Instituto de Capacitación para el Trabajo del Estado de Campeche</v>
      </c>
      <c r="L4" s="302"/>
      <c r="M4" s="302"/>
      <c r="N4" s="302"/>
      <c r="O4" s="303"/>
      <c r="P4" s="11"/>
    </row>
    <row r="5" spans="1:16" ht="9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ht="24.75" customHeight="1" x14ac:dyDescent="0.25">
      <c r="A6" s="121" t="s">
        <v>303</v>
      </c>
      <c r="B6" s="145" t="s">
        <v>14</v>
      </c>
      <c r="C6" s="304"/>
      <c r="D6" s="304"/>
      <c r="E6" s="304"/>
      <c r="F6" s="304"/>
      <c r="G6" s="146"/>
      <c r="H6" s="152" t="s">
        <v>9</v>
      </c>
      <c r="I6" s="152"/>
      <c r="J6" s="152"/>
      <c r="K6" s="145" t="s">
        <v>222</v>
      </c>
      <c r="L6" s="146"/>
      <c r="M6" s="152" t="s">
        <v>270</v>
      </c>
      <c r="N6" s="152"/>
      <c r="O6" s="152"/>
    </row>
    <row r="7" spans="1:16" ht="15" customHeight="1" x14ac:dyDescent="0.25">
      <c r="A7" s="147">
        <v>1</v>
      </c>
      <c r="B7" s="279" t="s">
        <v>314</v>
      </c>
      <c r="C7" s="280"/>
      <c r="D7" s="280"/>
      <c r="E7" s="280"/>
      <c r="F7" s="280"/>
      <c r="G7" s="281"/>
      <c r="H7" s="45" t="s">
        <v>15</v>
      </c>
      <c r="I7" s="44"/>
      <c r="J7" s="119"/>
      <c r="K7" s="285" t="s">
        <v>315</v>
      </c>
      <c r="L7" s="286"/>
      <c r="M7" s="294"/>
      <c r="N7" s="295"/>
      <c r="O7" s="296"/>
    </row>
    <row r="8" spans="1:16" x14ac:dyDescent="0.25">
      <c r="A8" s="147"/>
      <c r="B8" s="282"/>
      <c r="C8" s="283"/>
      <c r="D8" s="283"/>
      <c r="E8" s="283"/>
      <c r="F8" s="283"/>
      <c r="G8" s="284"/>
      <c r="H8" s="43" t="s">
        <v>16</v>
      </c>
      <c r="I8" s="44"/>
      <c r="J8" s="119"/>
      <c r="K8" s="285"/>
      <c r="L8" s="286"/>
      <c r="M8" s="287"/>
      <c r="N8" s="287"/>
      <c r="O8" s="287"/>
    </row>
    <row r="9" spans="1:16" x14ac:dyDescent="0.25">
      <c r="A9" s="188"/>
      <c r="B9" s="279"/>
      <c r="C9" s="280"/>
      <c r="D9" s="280"/>
      <c r="E9" s="280"/>
      <c r="F9" s="280"/>
      <c r="G9" s="281"/>
      <c r="H9" s="43" t="s">
        <v>15</v>
      </c>
      <c r="I9" s="44"/>
      <c r="J9" s="119"/>
      <c r="K9" s="285"/>
      <c r="L9" s="286"/>
      <c r="M9" s="287"/>
      <c r="N9" s="287"/>
      <c r="O9" s="287"/>
    </row>
    <row r="10" spans="1:16" x14ac:dyDescent="0.25">
      <c r="A10" s="188"/>
      <c r="B10" s="282"/>
      <c r="C10" s="283"/>
      <c r="D10" s="283"/>
      <c r="E10" s="283"/>
      <c r="F10" s="283"/>
      <c r="G10" s="284"/>
      <c r="H10" s="43" t="s">
        <v>16</v>
      </c>
      <c r="I10" s="44"/>
      <c r="J10" s="119"/>
      <c r="K10" s="285"/>
      <c r="L10" s="286"/>
      <c r="M10" s="287"/>
      <c r="N10" s="287"/>
      <c r="O10" s="287"/>
    </row>
    <row r="11" spans="1:16" x14ac:dyDescent="0.25">
      <c r="A11" s="188"/>
      <c r="B11" s="288"/>
      <c r="C11" s="289"/>
      <c r="D11" s="289"/>
      <c r="E11" s="289"/>
      <c r="F11" s="289"/>
      <c r="G11" s="290"/>
      <c r="H11" s="43" t="s">
        <v>15</v>
      </c>
      <c r="I11" s="44"/>
      <c r="J11" s="119"/>
      <c r="K11" s="285"/>
      <c r="L11" s="286"/>
      <c r="M11" s="287"/>
      <c r="N11" s="287"/>
      <c r="O11" s="287"/>
    </row>
    <row r="12" spans="1:16" x14ac:dyDescent="0.25">
      <c r="A12" s="188"/>
      <c r="B12" s="291"/>
      <c r="C12" s="292"/>
      <c r="D12" s="292"/>
      <c r="E12" s="292"/>
      <c r="F12" s="292"/>
      <c r="G12" s="293"/>
      <c r="H12" s="43" t="s">
        <v>16</v>
      </c>
      <c r="I12" s="44"/>
      <c r="J12" s="119"/>
      <c r="K12" s="285"/>
      <c r="L12" s="286"/>
      <c r="M12" s="287"/>
      <c r="N12" s="287"/>
      <c r="O12" s="287"/>
    </row>
    <row r="13" spans="1:16" x14ac:dyDescent="0.25">
      <c r="A13" s="147"/>
      <c r="B13" s="288"/>
      <c r="C13" s="289"/>
      <c r="D13" s="289"/>
      <c r="E13" s="289"/>
      <c r="F13" s="289"/>
      <c r="G13" s="290"/>
      <c r="H13" s="43" t="s">
        <v>15</v>
      </c>
      <c r="I13" s="44"/>
      <c r="J13" s="119"/>
      <c r="K13" s="285"/>
      <c r="L13" s="286"/>
      <c r="M13" s="287"/>
      <c r="N13" s="287"/>
      <c r="O13" s="287"/>
    </row>
    <row r="14" spans="1:16" x14ac:dyDescent="0.25">
      <c r="A14" s="147"/>
      <c r="B14" s="291"/>
      <c r="C14" s="292"/>
      <c r="D14" s="292"/>
      <c r="E14" s="292"/>
      <c r="F14" s="292"/>
      <c r="G14" s="293"/>
      <c r="H14" s="43" t="s">
        <v>16</v>
      </c>
      <c r="I14" s="44"/>
      <c r="J14" s="119"/>
      <c r="K14" s="285"/>
      <c r="L14" s="286"/>
      <c r="M14" s="287"/>
      <c r="N14" s="287"/>
      <c r="O14" s="287"/>
    </row>
    <row r="15" spans="1:16" x14ac:dyDescent="0.25">
      <c r="A15" s="188"/>
      <c r="B15" s="288"/>
      <c r="C15" s="289"/>
      <c r="D15" s="289"/>
      <c r="E15" s="289"/>
      <c r="F15" s="289"/>
      <c r="G15" s="290"/>
      <c r="H15" s="43" t="s">
        <v>15</v>
      </c>
      <c r="I15" s="44"/>
      <c r="J15" s="119"/>
      <c r="K15" s="285"/>
      <c r="L15" s="286"/>
      <c r="M15" s="287"/>
      <c r="N15" s="287"/>
      <c r="O15" s="287"/>
    </row>
    <row r="16" spans="1:16" x14ac:dyDescent="0.25">
      <c r="A16" s="188"/>
      <c r="B16" s="291"/>
      <c r="C16" s="292"/>
      <c r="D16" s="292"/>
      <c r="E16" s="292"/>
      <c r="F16" s="292"/>
      <c r="G16" s="293"/>
      <c r="H16" s="43" t="s">
        <v>17</v>
      </c>
      <c r="I16" s="44"/>
      <c r="J16" s="119"/>
      <c r="K16" s="285"/>
      <c r="L16" s="286"/>
      <c r="M16" s="287"/>
      <c r="N16" s="287"/>
      <c r="O16" s="287"/>
    </row>
    <row r="17" spans="1:15" x14ac:dyDescent="0.25">
      <c r="A17" s="147"/>
      <c r="B17" s="279"/>
      <c r="C17" s="280"/>
      <c r="D17" s="280"/>
      <c r="E17" s="280"/>
      <c r="F17" s="280"/>
      <c r="G17" s="281"/>
      <c r="H17" s="43" t="s">
        <v>15</v>
      </c>
      <c r="I17" s="44"/>
      <c r="J17" s="119"/>
      <c r="K17" s="285"/>
      <c r="L17" s="286"/>
      <c r="M17" s="287"/>
      <c r="N17" s="287"/>
      <c r="O17" s="287"/>
    </row>
    <row r="18" spans="1:15" x14ac:dyDescent="0.25">
      <c r="A18" s="147"/>
      <c r="B18" s="282"/>
      <c r="C18" s="283"/>
      <c r="D18" s="283"/>
      <c r="E18" s="283"/>
      <c r="F18" s="283"/>
      <c r="G18" s="284"/>
      <c r="H18" s="43" t="s">
        <v>17</v>
      </c>
      <c r="I18" s="44"/>
      <c r="J18" s="119"/>
      <c r="K18" s="285"/>
      <c r="L18" s="286"/>
      <c r="M18" s="287"/>
      <c r="N18" s="287"/>
      <c r="O18" s="287"/>
    </row>
    <row r="19" spans="1:15" ht="15" customHeight="1" x14ac:dyDescent="0.25">
      <c r="A19" s="42">
        <f>COUNT(A7:A18)</f>
        <v>1</v>
      </c>
      <c r="B19" s="306" t="s">
        <v>18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</row>
    <row r="20" spans="1:15" ht="6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5" ht="15.75" thickBot="1" x14ac:dyDescent="0.3">
      <c r="A21" s="307" t="s">
        <v>279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132"/>
    </row>
    <row r="22" spans="1:15" ht="14.25" customHeight="1" x14ac:dyDescent="0.25">
      <c r="A22" s="200" t="s">
        <v>19</v>
      </c>
      <c r="B22" s="231"/>
      <c r="C22" s="231"/>
      <c r="D22" s="232"/>
      <c r="E22" s="308" t="s">
        <v>247</v>
      </c>
      <c r="F22" s="265" t="s">
        <v>304</v>
      </c>
      <c r="G22" s="305" t="s">
        <v>238</v>
      </c>
      <c r="H22" s="241"/>
      <c r="I22" s="241"/>
      <c r="J22" s="242"/>
      <c r="K22" s="305" t="s">
        <v>270</v>
      </c>
      <c r="L22" s="241"/>
      <c r="M22" s="241"/>
      <c r="N22" s="241"/>
      <c r="O22" s="242"/>
    </row>
    <row r="23" spans="1:15" ht="21" customHeight="1" thickBot="1" x14ac:dyDescent="0.3">
      <c r="A23" s="202"/>
      <c r="B23" s="253"/>
      <c r="C23" s="253"/>
      <c r="D23" s="238"/>
      <c r="E23" s="309"/>
      <c r="F23" s="265"/>
      <c r="G23" s="310"/>
      <c r="H23" s="311"/>
      <c r="I23" s="311"/>
      <c r="J23" s="312"/>
      <c r="K23" s="313"/>
      <c r="L23" s="314"/>
      <c r="M23" s="314"/>
      <c r="N23" s="314"/>
      <c r="O23" s="315"/>
    </row>
    <row r="24" spans="1:15" ht="5.25" customHeight="1" thickBot="1" x14ac:dyDescent="0.3">
      <c r="A24" s="114"/>
      <c r="B24" s="114"/>
      <c r="C24" s="114"/>
      <c r="D24" s="114"/>
      <c r="E24" s="33"/>
      <c r="F24" s="83"/>
      <c r="L24" s="316"/>
      <c r="M24" s="316"/>
      <c r="N24" s="316"/>
      <c r="O24" s="316"/>
    </row>
    <row r="25" spans="1:15" ht="14.25" customHeight="1" x14ac:dyDescent="0.25">
      <c r="A25" s="200" t="s">
        <v>20</v>
      </c>
      <c r="B25" s="231"/>
      <c r="C25" s="231"/>
      <c r="D25" s="232"/>
      <c r="E25" s="254" t="s">
        <v>247</v>
      </c>
      <c r="F25" s="265" t="s">
        <v>304</v>
      </c>
      <c r="G25" s="305" t="s">
        <v>309</v>
      </c>
      <c r="H25" s="241"/>
      <c r="I25" s="241"/>
      <c r="J25" s="241"/>
      <c r="K25" s="241"/>
      <c r="L25" s="241"/>
      <c r="M25" s="241"/>
      <c r="N25" s="241"/>
      <c r="O25" s="242"/>
    </row>
    <row r="26" spans="1:15" ht="21" customHeight="1" thickBot="1" x14ac:dyDescent="0.3">
      <c r="A26" s="202"/>
      <c r="B26" s="253"/>
      <c r="C26" s="253"/>
      <c r="D26" s="238"/>
      <c r="E26" s="255"/>
      <c r="F26" s="265"/>
      <c r="G26" s="266"/>
      <c r="H26" s="267"/>
      <c r="I26" s="267"/>
      <c r="J26" s="267"/>
      <c r="K26" s="267"/>
      <c r="L26" s="267"/>
      <c r="M26" s="267"/>
      <c r="N26" s="267"/>
      <c r="O26" s="268"/>
    </row>
    <row r="27" spans="1:15" ht="5.25" customHeight="1" thickBot="1" x14ac:dyDescent="0.3">
      <c r="A27" s="115"/>
      <c r="B27" s="115"/>
      <c r="C27" s="115"/>
      <c r="D27" s="115"/>
      <c r="E27" s="21"/>
      <c r="F27" s="108"/>
      <c r="K27" s="105"/>
      <c r="L27" s="106"/>
      <c r="M27" s="106"/>
      <c r="N27" s="106"/>
      <c r="O27" s="107"/>
    </row>
    <row r="28" spans="1:15" ht="14.25" customHeight="1" x14ac:dyDescent="0.25">
      <c r="A28" s="200" t="s">
        <v>195</v>
      </c>
      <c r="B28" s="231"/>
      <c r="C28" s="231"/>
      <c r="D28" s="232"/>
      <c r="E28" s="254" t="s">
        <v>247</v>
      </c>
      <c r="F28" s="265" t="s">
        <v>305</v>
      </c>
      <c r="G28" s="249" t="s">
        <v>270</v>
      </c>
      <c r="H28" s="244"/>
      <c r="I28" s="244"/>
      <c r="J28" s="244"/>
      <c r="K28" s="244"/>
      <c r="L28" s="244"/>
      <c r="M28" s="244"/>
      <c r="N28" s="244"/>
      <c r="O28" s="245"/>
    </row>
    <row r="29" spans="1:15" ht="21" customHeight="1" thickBot="1" x14ac:dyDescent="0.3">
      <c r="A29" s="202"/>
      <c r="B29" s="253"/>
      <c r="C29" s="253"/>
      <c r="D29" s="238"/>
      <c r="E29" s="255"/>
      <c r="F29" s="265"/>
      <c r="G29" s="276"/>
      <c r="H29" s="277"/>
      <c r="I29" s="277"/>
      <c r="J29" s="277"/>
      <c r="K29" s="277"/>
      <c r="L29" s="277"/>
      <c r="M29" s="277"/>
      <c r="N29" s="277"/>
      <c r="O29" s="278"/>
    </row>
    <row r="30" spans="1:15" ht="5.25" customHeight="1" thickBot="1" x14ac:dyDescent="0.3">
      <c r="A30" s="115"/>
      <c r="B30" s="115"/>
      <c r="C30" s="115"/>
      <c r="D30" s="115"/>
      <c r="E30" s="67"/>
      <c r="F30" s="83"/>
      <c r="G30" s="67"/>
      <c r="H30" s="103"/>
      <c r="I30" s="103"/>
      <c r="J30" s="103"/>
      <c r="K30" s="104"/>
      <c r="L30" s="103"/>
      <c r="M30" s="103"/>
      <c r="N30" s="103"/>
      <c r="O30" s="103"/>
    </row>
    <row r="31" spans="1:15" ht="14.25" customHeight="1" x14ac:dyDescent="0.25">
      <c r="A31" s="200" t="s">
        <v>269</v>
      </c>
      <c r="B31" s="231"/>
      <c r="C31" s="231"/>
      <c r="D31" s="232"/>
      <c r="E31" s="254" t="s">
        <v>247</v>
      </c>
      <c r="F31" s="265" t="s">
        <v>305</v>
      </c>
      <c r="G31" s="249" t="s">
        <v>270</v>
      </c>
      <c r="H31" s="244"/>
      <c r="I31" s="244"/>
      <c r="J31" s="244"/>
      <c r="K31" s="244"/>
      <c r="L31" s="244"/>
      <c r="M31" s="244"/>
      <c r="N31" s="244"/>
      <c r="O31" s="245"/>
    </row>
    <row r="32" spans="1:15" ht="23.25" customHeight="1" thickBot="1" x14ac:dyDescent="0.3">
      <c r="A32" s="202"/>
      <c r="B32" s="253"/>
      <c r="C32" s="253"/>
      <c r="D32" s="238"/>
      <c r="E32" s="255"/>
      <c r="F32" s="265"/>
      <c r="G32" s="276"/>
      <c r="H32" s="277"/>
      <c r="I32" s="277"/>
      <c r="J32" s="277"/>
      <c r="K32" s="277"/>
      <c r="L32" s="277"/>
      <c r="M32" s="277"/>
      <c r="N32" s="277"/>
      <c r="O32" s="278"/>
    </row>
    <row r="33" spans="1:15" ht="5.25" customHeight="1" thickBot="1" x14ac:dyDescent="0.3">
      <c r="A33" s="116"/>
      <c r="B33" s="116"/>
      <c r="C33" s="116"/>
      <c r="D33" s="116"/>
      <c r="E33" s="133"/>
      <c r="F33" s="133"/>
      <c r="G33" s="67"/>
      <c r="H33" s="98"/>
      <c r="I33" s="98"/>
      <c r="J33" s="98"/>
      <c r="K33" s="98"/>
      <c r="L33" s="103"/>
      <c r="M33" s="103"/>
      <c r="N33" s="103"/>
      <c r="O33" s="103"/>
    </row>
    <row r="34" spans="1:15" ht="14.25" customHeight="1" x14ac:dyDescent="0.25">
      <c r="A34" s="200" t="s">
        <v>248</v>
      </c>
      <c r="B34" s="231"/>
      <c r="C34" s="231"/>
      <c r="D34" s="232"/>
      <c r="E34" s="254" t="s">
        <v>247</v>
      </c>
      <c r="F34" s="256" t="s">
        <v>306</v>
      </c>
      <c r="G34" s="258"/>
      <c r="H34" s="259"/>
      <c r="I34" s="259"/>
      <c r="J34" s="259"/>
      <c r="K34" s="259"/>
      <c r="L34" s="259"/>
      <c r="M34" s="259"/>
      <c r="N34" s="259"/>
      <c r="O34" s="260"/>
    </row>
    <row r="35" spans="1:15" ht="27" customHeight="1" thickBot="1" x14ac:dyDescent="0.3">
      <c r="A35" s="202"/>
      <c r="B35" s="253"/>
      <c r="C35" s="253"/>
      <c r="D35" s="238"/>
      <c r="E35" s="255"/>
      <c r="F35" s="257"/>
      <c r="G35" s="261"/>
      <c r="H35" s="262"/>
      <c r="I35" s="262"/>
      <c r="J35" s="262"/>
      <c r="K35" s="262"/>
      <c r="L35" s="262"/>
      <c r="M35" s="262"/>
      <c r="N35" s="262"/>
      <c r="O35" s="263"/>
    </row>
    <row r="36" spans="1:15" ht="11.25" customHeight="1" x14ac:dyDescent="0.25">
      <c r="A36" s="264" t="s">
        <v>250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</row>
    <row r="37" spans="1:15" ht="6" customHeight="1" x14ac:dyDescent="0.25">
      <c r="A37" s="85"/>
      <c r="B37" s="21"/>
      <c r="C37" s="21"/>
      <c r="D37" s="21"/>
      <c r="E37" s="21"/>
      <c r="F37" s="67"/>
      <c r="G37" s="67"/>
      <c r="H37" s="98"/>
      <c r="I37" s="98"/>
      <c r="J37" s="98"/>
      <c r="K37" s="98"/>
      <c r="L37" s="21"/>
      <c r="M37" s="21"/>
      <c r="N37" s="21"/>
      <c r="O37" s="1"/>
    </row>
    <row r="38" spans="1:15" ht="24" customHeight="1" x14ac:dyDescent="0.25">
      <c r="A38" s="269" t="s">
        <v>299</v>
      </c>
      <c r="B38" s="270"/>
      <c r="C38" s="270"/>
      <c r="D38" s="270"/>
      <c r="E38" s="271"/>
      <c r="F38" s="275" t="s">
        <v>317</v>
      </c>
      <c r="G38" s="275"/>
      <c r="H38" s="275"/>
      <c r="I38" s="275"/>
      <c r="J38" s="275"/>
      <c r="K38" s="67"/>
      <c r="L38" s="21"/>
      <c r="M38" s="21"/>
      <c r="N38" s="21"/>
      <c r="O38" s="1"/>
    </row>
    <row r="39" spans="1:15" x14ac:dyDescent="0.25">
      <c r="A39" s="272"/>
      <c r="B39" s="273"/>
      <c r="C39" s="273"/>
      <c r="D39" s="273"/>
      <c r="E39" s="274"/>
      <c r="F39" s="275" t="s">
        <v>313</v>
      </c>
      <c r="G39" s="275"/>
      <c r="H39" s="275"/>
      <c r="I39" s="275"/>
      <c r="J39" s="275"/>
      <c r="K39" s="21"/>
      <c r="L39" s="21"/>
      <c r="M39" s="21"/>
      <c r="N39" s="21"/>
      <c r="O39" s="1"/>
    </row>
    <row r="40" spans="1:15" x14ac:dyDescent="0.25">
      <c r="H40" s="1"/>
      <c r="I40" s="1"/>
      <c r="J40" s="1"/>
      <c r="K40" s="1"/>
      <c r="L40" s="1"/>
      <c r="M40" s="1"/>
      <c r="N40" s="1"/>
      <c r="O40" s="1"/>
    </row>
    <row r="41" spans="1:15" x14ac:dyDescent="0.25">
      <c r="H41" s="1"/>
      <c r="I41" s="1"/>
      <c r="J41" s="1"/>
      <c r="K41" s="1"/>
      <c r="L41" s="1"/>
      <c r="M41" s="1"/>
      <c r="N41" s="1"/>
      <c r="O41" s="1"/>
    </row>
  </sheetData>
  <sheetProtection algorithmName="SHA-512" hashValue="MEvjghedyIze1TNL3Vu+lkvy/fF6QyZ0PyoCJXSst1SHciv6wNNt/pgzEE3NZQDBb/iKV76j6Sm34aZcX97g8A==" saltValue="Y90fYTmQJJjnk88FDSY5Iw==" spinCount="100000" sheet="1" objects="1" scenarios="1" selectLockedCells="1"/>
  <protectedRanges>
    <protectedRange sqref="E38:G39" name="Nombre y Firma"/>
    <protectedRange sqref="F22 H33:J33 G36:J36 F28 F31 F34 F25" name="Se cuenta con lo siguiente"/>
    <protectedRange algorithmName="SHA-512" hashValue="fIAlDIsYWxIfLWol+09SiZDvZwtatNyPw1NPdpKAxRSQ0etkQ/ItyW+8n6knA8k2hfy0Gho8uE3EZT3xYPBiSg==" saltValue="HtS/wlmEbJVU4/RBK/brTg==" spinCount="100000" sqref="A7:A18" name="No"/>
    <protectedRange sqref="B7:G18" name="Nombre"/>
    <protectedRange sqref="K7:N18" name="Medio de Difusión"/>
  </protectedRanges>
  <dataConsolidate/>
  <mergeCells count="78">
    <mergeCell ref="B6:G6"/>
    <mergeCell ref="H6:J6"/>
    <mergeCell ref="K6:L6"/>
    <mergeCell ref="M6:O6"/>
    <mergeCell ref="G25:O25"/>
    <mergeCell ref="B19:O19"/>
    <mergeCell ref="A21:M21"/>
    <mergeCell ref="A22:D23"/>
    <mergeCell ref="E22:E23"/>
    <mergeCell ref="F22:F23"/>
    <mergeCell ref="G22:J22"/>
    <mergeCell ref="K22:O22"/>
    <mergeCell ref="G23:J23"/>
    <mergeCell ref="K23:O23"/>
    <mergeCell ref="L24:O24"/>
    <mergeCell ref="A25:D26"/>
    <mergeCell ref="A1:O1"/>
    <mergeCell ref="A2:O2"/>
    <mergeCell ref="A4:F4"/>
    <mergeCell ref="H4:J4"/>
    <mergeCell ref="K4:O4"/>
    <mergeCell ref="A7:A8"/>
    <mergeCell ref="B7:G8"/>
    <mergeCell ref="K7:L7"/>
    <mergeCell ref="M7:O7"/>
    <mergeCell ref="K8:L8"/>
    <mergeCell ref="M8:O8"/>
    <mergeCell ref="A9:A10"/>
    <mergeCell ref="B9:G10"/>
    <mergeCell ref="K9:L9"/>
    <mergeCell ref="M9:O9"/>
    <mergeCell ref="K10:L10"/>
    <mergeCell ref="M10:O10"/>
    <mergeCell ref="A11:A12"/>
    <mergeCell ref="B11:G12"/>
    <mergeCell ref="K11:L11"/>
    <mergeCell ref="M11:O11"/>
    <mergeCell ref="K12:L12"/>
    <mergeCell ref="M12:O12"/>
    <mergeCell ref="A13:A14"/>
    <mergeCell ref="B13:G14"/>
    <mergeCell ref="K13:L13"/>
    <mergeCell ref="M13:O13"/>
    <mergeCell ref="K14:L14"/>
    <mergeCell ref="M14:O14"/>
    <mergeCell ref="A15:A16"/>
    <mergeCell ref="B15:G16"/>
    <mergeCell ref="K15:L15"/>
    <mergeCell ref="M15:O15"/>
    <mergeCell ref="K16:L16"/>
    <mergeCell ref="M16:O16"/>
    <mergeCell ref="A17:A18"/>
    <mergeCell ref="B17:G18"/>
    <mergeCell ref="K17:L17"/>
    <mergeCell ref="M17:O17"/>
    <mergeCell ref="K18:L18"/>
    <mergeCell ref="M18:O18"/>
    <mergeCell ref="E25:E26"/>
    <mergeCell ref="F25:F26"/>
    <mergeCell ref="G26:O26"/>
    <mergeCell ref="A38:E39"/>
    <mergeCell ref="F38:J38"/>
    <mergeCell ref="F39:J39"/>
    <mergeCell ref="A28:D29"/>
    <mergeCell ref="E28:E29"/>
    <mergeCell ref="F28:F29"/>
    <mergeCell ref="G28:O28"/>
    <mergeCell ref="G29:O29"/>
    <mergeCell ref="A31:D32"/>
    <mergeCell ref="E31:E32"/>
    <mergeCell ref="F31:F32"/>
    <mergeCell ref="G31:O31"/>
    <mergeCell ref="G32:O32"/>
    <mergeCell ref="A34:D35"/>
    <mergeCell ref="E34:E35"/>
    <mergeCell ref="F34:F35"/>
    <mergeCell ref="G34:O35"/>
    <mergeCell ref="A36:O36"/>
  </mergeCells>
  <dataValidations count="2">
    <dataValidation type="date" allowBlank="1" showInputMessage="1" showErrorMessage="1" errorTitle="Error de fecha" error="La fecha ingresada esta fuera de rango" sqref="O3">
      <formula1>43101</formula1>
      <formula2>43555</formula2>
    </dataValidation>
    <dataValidation type="date" allowBlank="1" showInputMessage="1" showErrorMessage="1" errorTitle="Error de fecha" error="La fecha ingresada esta fuera de rango" sqref="M3:N3">
      <formula1>43101</formula1>
      <formula2>43465</formula2>
    </dataValidation>
  </dataValidations>
  <pageMargins left="0.235625" right="0.2175" top="0.89718750000000003" bottom="0.59055118110236227" header="0.31496062992125984" footer="0.31496062992125984"/>
  <pageSetup paperSize="9" scale="87" orientation="landscape" r:id="rId1"/>
  <headerFooter>
    <oddHeader>&amp;L&amp;G&amp;C&amp;"-,Negrita"&amp;K05-013COMISIÓN DE TRANSPARENCIA Y ACCESO A LA INFORMACIÓN 
PÚBLICA DEL ESTADO DE CAMPECHE&amp;R&amp;G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FORMULAS!$B$13:$B$14</xm:f>
          </x14:formula1>
          <xm:sqref>E34 E25 E28 E31 E22</xm:sqref>
        </x14:dataValidation>
        <x14:dataValidation type="list" allowBlank="1" showInputMessage="1" showErrorMessage="1">
          <x14:formula1>
            <xm:f>'F:\[FORMATO INFORME ANUAL_ENERO 2019.xlsx]Hoja3'!#REF!</xm:f>
          </x14:formula1>
          <xm:sqref>G3:L3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36"/>
  <sheetViews>
    <sheetView tabSelected="1" view="pageLayout" topLeftCell="A18" zoomScale="104" zoomScaleNormal="100" zoomScalePageLayoutView="104" workbookViewId="0">
      <selection activeCell="E33" sqref="E33:I33"/>
    </sheetView>
  </sheetViews>
  <sheetFormatPr baseColWidth="10" defaultRowHeight="15" x14ac:dyDescent="0.25"/>
  <cols>
    <col min="1" max="2" width="4.7109375" style="7" customWidth="1"/>
    <col min="3" max="3" width="20.28515625" customWidth="1"/>
    <col min="4" max="4" width="16.85546875" customWidth="1"/>
    <col min="5" max="5" width="13.42578125" customWidth="1"/>
    <col min="6" max="6" width="15.140625" customWidth="1"/>
    <col min="7" max="7" width="12.85546875" customWidth="1"/>
    <col min="8" max="8" width="9.28515625" customWidth="1"/>
    <col min="9" max="9" width="4.5703125" customWidth="1"/>
    <col min="10" max="11" width="11.7109375" customWidth="1"/>
    <col min="12" max="12" width="39.28515625" customWidth="1"/>
    <col min="13" max="13" width="1" customWidth="1"/>
    <col min="14" max="14" width="10.85546875" customWidth="1"/>
  </cols>
  <sheetData>
    <row r="1" spans="1:13" ht="18" x14ac:dyDescent="0.25">
      <c r="A1" s="297" t="s">
        <v>276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3" s="4" customFormat="1" ht="15" customHeight="1" x14ac:dyDescent="0.25">
      <c r="A2" s="298" t="s">
        <v>278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3"/>
    </row>
    <row r="3" spans="1:13" s="4" customFormat="1" ht="13.5" customHeight="1" x14ac:dyDescent="0.25">
      <c r="A3" s="24"/>
      <c r="B3" s="24"/>
      <c r="C3" s="29"/>
      <c r="D3" s="29"/>
      <c r="E3" s="29"/>
      <c r="F3" s="29"/>
      <c r="G3" s="29"/>
      <c r="H3" s="30"/>
      <c r="I3" s="30"/>
      <c r="J3" s="31"/>
      <c r="K3" s="31"/>
      <c r="L3" s="140"/>
      <c r="M3" s="6"/>
    </row>
    <row r="4" spans="1:13" s="4" customFormat="1" ht="24" customHeight="1" x14ac:dyDescent="0.25">
      <c r="A4" s="299" t="s">
        <v>307</v>
      </c>
      <c r="B4" s="299"/>
      <c r="C4" s="299"/>
      <c r="D4" s="299"/>
      <c r="E4" s="32"/>
      <c r="F4" s="32"/>
      <c r="G4" s="152" t="s">
        <v>298</v>
      </c>
      <c r="H4" s="152"/>
      <c r="I4" s="152"/>
      <c r="J4" s="301" t="str">
        <f>'FORMATO INFORME ANUAL PDP'!B6</f>
        <v>Instituto de Capacitación para el Trabajo del Estado de Campeche</v>
      </c>
      <c r="K4" s="302"/>
      <c r="L4" s="303"/>
      <c r="M4" s="11"/>
    </row>
    <row r="5" spans="1:13" ht="9" customHeight="1" x14ac:dyDescent="0.25">
      <c r="A5" s="22"/>
      <c r="B5" s="22"/>
      <c r="C5" s="21"/>
      <c r="D5" s="21"/>
      <c r="E5" s="21"/>
      <c r="F5" s="21"/>
      <c r="G5" s="21"/>
      <c r="H5" s="21"/>
      <c r="I5" s="21"/>
      <c r="J5" s="21"/>
      <c r="K5" s="21"/>
      <c r="L5" s="1"/>
    </row>
    <row r="6" spans="1:13" ht="18.75" customHeight="1" x14ac:dyDescent="0.25">
      <c r="A6" s="121" t="s">
        <v>194</v>
      </c>
      <c r="B6" s="129"/>
      <c r="C6" s="304" t="s">
        <v>281</v>
      </c>
      <c r="D6" s="304"/>
      <c r="E6" s="304"/>
      <c r="F6" s="304"/>
      <c r="G6" s="304"/>
      <c r="H6" s="304"/>
      <c r="I6" s="146"/>
      <c r="J6" s="152" t="s">
        <v>291</v>
      </c>
      <c r="K6" s="152"/>
      <c r="L6" s="152"/>
    </row>
    <row r="7" spans="1:13" ht="16.5" customHeight="1" x14ac:dyDescent="0.25">
      <c r="A7" s="141">
        <v>1</v>
      </c>
      <c r="B7" s="320" t="s">
        <v>310</v>
      </c>
      <c r="C7" s="321"/>
      <c r="D7" s="321"/>
      <c r="E7" s="321"/>
      <c r="F7" s="321"/>
      <c r="G7" s="321"/>
      <c r="H7" s="321"/>
      <c r="I7" s="322"/>
      <c r="J7" s="294">
        <v>0</v>
      </c>
      <c r="K7" s="295"/>
      <c r="L7" s="296"/>
    </row>
    <row r="8" spans="1:13" ht="16.5" customHeight="1" x14ac:dyDescent="0.25">
      <c r="A8" s="141">
        <v>2</v>
      </c>
      <c r="B8" s="320" t="s">
        <v>282</v>
      </c>
      <c r="C8" s="321"/>
      <c r="D8" s="321"/>
      <c r="E8" s="321"/>
      <c r="F8" s="321"/>
      <c r="G8" s="321"/>
      <c r="H8" s="321"/>
      <c r="I8" s="322"/>
      <c r="J8" s="287">
        <v>0</v>
      </c>
      <c r="K8" s="287"/>
      <c r="L8" s="287"/>
    </row>
    <row r="9" spans="1:13" ht="16.5" customHeight="1" x14ac:dyDescent="0.25">
      <c r="A9" s="141">
        <v>3</v>
      </c>
      <c r="B9" s="320" t="s">
        <v>283</v>
      </c>
      <c r="C9" s="321"/>
      <c r="D9" s="321"/>
      <c r="E9" s="321"/>
      <c r="F9" s="321"/>
      <c r="G9" s="321"/>
      <c r="H9" s="321"/>
      <c r="I9" s="322"/>
      <c r="J9" s="287">
        <v>0</v>
      </c>
      <c r="K9" s="287"/>
      <c r="L9" s="287"/>
    </row>
    <row r="10" spans="1:13" ht="16.5" customHeight="1" x14ac:dyDescent="0.25">
      <c r="A10" s="141">
        <v>4</v>
      </c>
      <c r="B10" s="320" t="s">
        <v>285</v>
      </c>
      <c r="C10" s="321"/>
      <c r="D10" s="321"/>
      <c r="E10" s="321"/>
      <c r="F10" s="321"/>
      <c r="G10" s="321"/>
      <c r="H10" s="321"/>
      <c r="I10" s="322"/>
      <c r="J10" s="287">
        <v>0</v>
      </c>
      <c r="K10" s="287"/>
      <c r="L10" s="287"/>
    </row>
    <row r="11" spans="1:13" ht="16.5" customHeight="1" x14ac:dyDescent="0.25">
      <c r="A11" s="141">
        <v>5</v>
      </c>
      <c r="B11" s="320" t="s">
        <v>286</v>
      </c>
      <c r="C11" s="321"/>
      <c r="D11" s="321"/>
      <c r="E11" s="321"/>
      <c r="F11" s="321"/>
      <c r="G11" s="321"/>
      <c r="H11" s="321"/>
      <c r="I11" s="322"/>
      <c r="J11" s="287">
        <v>0</v>
      </c>
      <c r="K11" s="287"/>
      <c r="L11" s="287"/>
    </row>
    <row r="12" spans="1:13" ht="16.5" customHeight="1" x14ac:dyDescent="0.25">
      <c r="A12" s="141">
        <v>6</v>
      </c>
      <c r="B12" s="320" t="s">
        <v>284</v>
      </c>
      <c r="C12" s="321"/>
      <c r="D12" s="321"/>
      <c r="E12" s="321"/>
      <c r="F12" s="321"/>
      <c r="G12" s="321"/>
      <c r="H12" s="321"/>
      <c r="I12" s="322"/>
      <c r="J12" s="287">
        <v>0</v>
      </c>
      <c r="K12" s="287"/>
      <c r="L12" s="287"/>
    </row>
    <row r="13" spans="1:13" ht="16.5" customHeight="1" x14ac:dyDescent="0.25">
      <c r="A13" s="141">
        <v>7</v>
      </c>
      <c r="B13" s="320" t="s">
        <v>287</v>
      </c>
      <c r="C13" s="321"/>
      <c r="D13" s="321"/>
      <c r="E13" s="321"/>
      <c r="F13" s="321"/>
      <c r="G13" s="321"/>
      <c r="H13" s="321"/>
      <c r="I13" s="322"/>
      <c r="J13" s="287">
        <v>0</v>
      </c>
      <c r="K13" s="287"/>
      <c r="L13" s="287"/>
    </row>
    <row r="14" spans="1:13" ht="16.5" customHeight="1" x14ac:dyDescent="0.25">
      <c r="A14" s="141">
        <v>8</v>
      </c>
      <c r="B14" s="320" t="s">
        <v>311</v>
      </c>
      <c r="C14" s="321"/>
      <c r="D14" s="321"/>
      <c r="E14" s="321"/>
      <c r="F14" s="321"/>
      <c r="G14" s="321"/>
      <c r="H14" s="321"/>
      <c r="I14" s="322"/>
      <c r="J14" s="287">
        <v>1</v>
      </c>
      <c r="K14" s="287"/>
      <c r="L14" s="287"/>
    </row>
    <row r="15" spans="1:13" ht="16.5" customHeight="1" x14ac:dyDescent="0.25">
      <c r="A15" s="141">
        <v>9</v>
      </c>
      <c r="B15" s="320" t="s">
        <v>288</v>
      </c>
      <c r="C15" s="321"/>
      <c r="D15" s="321"/>
      <c r="E15" s="321"/>
      <c r="F15" s="321"/>
      <c r="G15" s="321"/>
      <c r="H15" s="321"/>
      <c r="I15" s="322"/>
      <c r="J15" s="287">
        <v>0</v>
      </c>
      <c r="K15" s="287"/>
      <c r="L15" s="287"/>
    </row>
    <row r="16" spans="1:13" ht="16.5" customHeight="1" x14ac:dyDescent="0.25">
      <c r="A16" s="141">
        <v>10</v>
      </c>
      <c r="B16" s="320" t="s">
        <v>289</v>
      </c>
      <c r="C16" s="321"/>
      <c r="D16" s="321"/>
      <c r="E16" s="321"/>
      <c r="F16" s="321"/>
      <c r="G16" s="321"/>
      <c r="H16" s="321"/>
      <c r="I16" s="322"/>
      <c r="J16" s="287">
        <v>0</v>
      </c>
      <c r="K16" s="287"/>
      <c r="L16" s="287"/>
    </row>
    <row r="17" spans="1:12" ht="16.5" customHeight="1" x14ac:dyDescent="0.25">
      <c r="A17" s="141">
        <v>11</v>
      </c>
      <c r="B17" s="320" t="s">
        <v>290</v>
      </c>
      <c r="C17" s="321"/>
      <c r="D17" s="321"/>
      <c r="E17" s="321"/>
      <c r="F17" s="321"/>
      <c r="G17" s="321"/>
      <c r="H17" s="321"/>
      <c r="I17" s="322"/>
      <c r="J17" s="287">
        <v>0</v>
      </c>
      <c r="K17" s="287"/>
      <c r="L17" s="287"/>
    </row>
    <row r="18" spans="1:12" ht="6" customHeight="1" x14ac:dyDescent="0.25">
      <c r="A18" s="22"/>
      <c r="B18" s="22"/>
      <c r="C18" s="21"/>
      <c r="D18" s="21"/>
      <c r="E18" s="21"/>
      <c r="F18" s="21"/>
      <c r="G18" s="109"/>
      <c r="H18" s="21"/>
      <c r="I18" s="21"/>
      <c r="J18" s="21"/>
      <c r="K18" s="21"/>
      <c r="L18" s="1"/>
    </row>
    <row r="19" spans="1:12" ht="12.75" customHeight="1" x14ac:dyDescent="0.25">
      <c r="A19" s="307" t="s">
        <v>280</v>
      </c>
      <c r="B19" s="307"/>
      <c r="C19" s="307"/>
      <c r="D19" s="307"/>
      <c r="E19" s="307"/>
      <c r="F19" s="307"/>
      <c r="G19" s="307"/>
      <c r="H19" s="307"/>
      <c r="I19" s="307"/>
      <c r="J19" s="307"/>
      <c r="K19" s="132"/>
      <c r="L19" s="1"/>
    </row>
    <row r="20" spans="1:12" ht="6" customHeight="1" x14ac:dyDescent="0.25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"/>
    </row>
    <row r="21" spans="1:12" ht="23.25" customHeight="1" x14ac:dyDescent="0.25">
      <c r="A21" s="317" t="s">
        <v>292</v>
      </c>
      <c r="B21" s="317"/>
      <c r="C21" s="317"/>
      <c r="D21" s="317"/>
      <c r="E21" s="110" t="s">
        <v>247</v>
      </c>
      <c r="F21" s="117" t="s">
        <v>308</v>
      </c>
      <c r="G21" s="188"/>
      <c r="H21" s="188"/>
      <c r="I21" s="188"/>
      <c r="J21" s="188"/>
      <c r="K21" s="188"/>
      <c r="L21" s="188"/>
    </row>
    <row r="22" spans="1:12" ht="9.75" customHeight="1" x14ac:dyDescent="0.25">
      <c r="A22" s="22"/>
      <c r="B22" s="22"/>
      <c r="C22" s="21"/>
      <c r="D22" s="21"/>
      <c r="E22" s="98"/>
      <c r="F22" s="111"/>
      <c r="G22" s="98"/>
      <c r="H22" s="98"/>
      <c r="I22" s="21"/>
      <c r="J22" s="21"/>
      <c r="K22" s="21"/>
      <c r="L22" s="1"/>
    </row>
    <row r="23" spans="1:12" ht="23.25" customHeight="1" x14ac:dyDescent="0.25">
      <c r="A23" s="317" t="s">
        <v>293</v>
      </c>
      <c r="B23" s="317"/>
      <c r="C23" s="317"/>
      <c r="D23" s="317"/>
      <c r="E23" s="110" t="s">
        <v>247</v>
      </c>
      <c r="F23" s="117" t="s">
        <v>308</v>
      </c>
      <c r="G23" s="188"/>
      <c r="H23" s="188"/>
      <c r="I23" s="188"/>
      <c r="J23" s="188"/>
      <c r="K23" s="188"/>
      <c r="L23" s="188"/>
    </row>
    <row r="24" spans="1:12" ht="9.75" customHeight="1" x14ac:dyDescent="0.25">
      <c r="A24" s="22"/>
      <c r="B24" s="22"/>
      <c r="C24" s="21"/>
      <c r="D24" s="21"/>
      <c r="E24" s="98"/>
      <c r="F24" s="111"/>
      <c r="G24" s="98"/>
      <c r="H24" s="98"/>
      <c r="I24" s="21"/>
      <c r="J24" s="21"/>
      <c r="K24" s="21"/>
      <c r="L24" s="1"/>
    </row>
    <row r="25" spans="1:12" ht="23.25" customHeight="1" x14ac:dyDescent="0.25">
      <c r="A25" s="317" t="s">
        <v>294</v>
      </c>
      <c r="B25" s="317"/>
      <c r="C25" s="317"/>
      <c r="D25" s="317"/>
      <c r="E25" s="110" t="s">
        <v>247</v>
      </c>
      <c r="F25" s="117" t="s">
        <v>308</v>
      </c>
      <c r="G25" s="188"/>
      <c r="H25" s="188"/>
      <c r="I25" s="188"/>
      <c r="J25" s="188"/>
      <c r="K25" s="188"/>
      <c r="L25" s="188"/>
    </row>
    <row r="26" spans="1:12" ht="9.75" customHeight="1" x14ac:dyDescent="0.25">
      <c r="A26" s="22"/>
      <c r="B26" s="22"/>
      <c r="C26" s="21"/>
      <c r="D26" s="21"/>
      <c r="E26" s="98"/>
      <c r="F26" s="111"/>
      <c r="G26" s="98"/>
      <c r="H26" s="98"/>
      <c r="I26" s="21"/>
      <c r="J26" s="21"/>
      <c r="K26" s="21"/>
      <c r="L26" s="1"/>
    </row>
    <row r="27" spans="1:12" ht="23.25" customHeight="1" x14ac:dyDescent="0.25">
      <c r="A27" s="317" t="s">
        <v>295</v>
      </c>
      <c r="B27" s="317"/>
      <c r="C27" s="317"/>
      <c r="D27" s="317"/>
      <c r="E27" s="110" t="s">
        <v>247</v>
      </c>
      <c r="F27" s="117" t="s">
        <v>308</v>
      </c>
      <c r="G27" s="188"/>
      <c r="H27" s="188"/>
      <c r="I27" s="188"/>
      <c r="J27" s="188"/>
      <c r="K27" s="188"/>
      <c r="L27" s="188"/>
    </row>
    <row r="28" spans="1:12" ht="9.75" customHeight="1" x14ac:dyDescent="0.25">
      <c r="A28" s="22"/>
      <c r="B28" s="22"/>
      <c r="C28" s="21"/>
      <c r="D28" s="21"/>
      <c r="E28" s="98"/>
      <c r="F28" s="112"/>
      <c r="G28" s="98"/>
      <c r="H28" s="98"/>
      <c r="I28" s="21"/>
      <c r="J28" s="21"/>
      <c r="K28" s="21"/>
      <c r="L28" s="1"/>
    </row>
    <row r="29" spans="1:12" ht="23.25" customHeight="1" x14ac:dyDescent="0.25">
      <c r="A29" s="317" t="s">
        <v>296</v>
      </c>
      <c r="B29" s="317"/>
      <c r="C29" s="317"/>
      <c r="D29" s="317"/>
      <c r="E29" s="110" t="s">
        <v>247</v>
      </c>
      <c r="F29" s="117" t="s">
        <v>308</v>
      </c>
      <c r="G29" s="188"/>
      <c r="H29" s="188"/>
      <c r="I29" s="188"/>
      <c r="J29" s="188"/>
      <c r="K29" s="188"/>
      <c r="L29" s="188"/>
    </row>
    <row r="30" spans="1:12" ht="9.75" customHeight="1" x14ac:dyDescent="0.25">
      <c r="A30" s="22"/>
      <c r="B30" s="22"/>
      <c r="C30" s="21"/>
      <c r="D30" s="21"/>
      <c r="E30" s="98"/>
      <c r="F30" s="113"/>
      <c r="G30" s="98"/>
      <c r="H30" s="98"/>
      <c r="I30" s="21"/>
      <c r="J30" s="21"/>
      <c r="K30" s="21"/>
      <c r="L30" s="1"/>
    </row>
    <row r="31" spans="1:12" ht="23.25" customHeight="1" x14ac:dyDescent="0.25">
      <c r="A31" s="317" t="s">
        <v>297</v>
      </c>
      <c r="B31" s="317"/>
      <c r="C31" s="317"/>
      <c r="D31" s="317"/>
      <c r="E31" s="110" t="s">
        <v>247</v>
      </c>
      <c r="F31" s="117" t="s">
        <v>308</v>
      </c>
      <c r="G31" s="188"/>
      <c r="H31" s="188"/>
      <c r="I31" s="188"/>
      <c r="J31" s="188"/>
      <c r="K31" s="188"/>
      <c r="L31" s="188"/>
    </row>
    <row r="32" spans="1:12" ht="9.75" customHeight="1" x14ac:dyDescent="0.25">
      <c r="A32" s="22"/>
      <c r="B32" s="22"/>
      <c r="C32" s="21"/>
      <c r="D32" s="21"/>
      <c r="E32" s="98"/>
      <c r="F32" s="113"/>
      <c r="G32" s="98"/>
      <c r="H32" s="98"/>
      <c r="I32" s="21"/>
      <c r="J32" s="21"/>
      <c r="K32" s="21"/>
      <c r="L32" s="1"/>
    </row>
    <row r="33" spans="1:28" ht="24" customHeight="1" x14ac:dyDescent="0.25">
      <c r="A33" s="318" t="s">
        <v>299</v>
      </c>
      <c r="B33" s="318"/>
      <c r="C33" s="318"/>
      <c r="D33" s="318"/>
      <c r="E33" s="275" t="s">
        <v>317</v>
      </c>
      <c r="F33" s="275"/>
      <c r="G33" s="275"/>
      <c r="H33" s="275"/>
      <c r="I33" s="275"/>
      <c r="J33" s="21"/>
      <c r="K33" s="319"/>
      <c r="L33" s="319"/>
    </row>
    <row r="34" spans="1:28" ht="20.25" customHeight="1" x14ac:dyDescent="0.25">
      <c r="A34" s="318"/>
      <c r="B34" s="318"/>
      <c r="C34" s="318"/>
      <c r="D34" s="318"/>
      <c r="E34" s="275" t="s">
        <v>313</v>
      </c>
      <c r="F34" s="275"/>
      <c r="G34" s="275"/>
      <c r="H34" s="275"/>
      <c r="I34" s="275"/>
      <c r="J34" s="21"/>
      <c r="K34" s="319"/>
      <c r="L34" s="319"/>
    </row>
    <row r="35" spans="1:28" x14ac:dyDescent="0.25">
      <c r="A35" s="135"/>
      <c r="B35" s="135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8" x14ac:dyDescent="0.25">
      <c r="A36" s="159" t="s">
        <v>312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</sheetData>
  <sheetProtection algorithmName="SHA-512" hashValue="JwazTZkiB0uwQq5wXLSOp9oCvvJH0KUGgxm+hyNOsY54ZR6VK5Nu9AbNgdn5gvGmpPzjywO2Yi4IIVhS5K/UmQ==" saltValue="SYNMerjBoGGB3xTBkbIgKw==" spinCount="100000" sheet="1" objects="1" scenarios="1" selectLockedCells="1"/>
  <protectedRanges>
    <protectedRange sqref="E33:F34" name="Nombre y Firma"/>
    <protectedRange algorithmName="SHA-512" hashValue="fIAlDIsYWxIfLWol+09SiZDvZwtatNyPw1NPdpKAxRSQ0etkQ/ItyW+8n6knA8k2hfy0Gho8uE3EZT3xYPBiSg==" saltValue="HtS/wlmEbJVU4/RBK/brTg==" spinCount="100000" sqref="A7:A17" name="No"/>
    <protectedRange sqref="E7:F17 B7:B17" name="Nombre"/>
    <protectedRange sqref="H7:K17" name="Medio de Difusión"/>
    <protectedRange sqref="F21 F23 F25 F27 F29 F31" name="Se cuenta con lo siguiente_1"/>
  </protectedRanges>
  <mergeCells count="47">
    <mergeCell ref="J6:L6"/>
    <mergeCell ref="C6:I6"/>
    <mergeCell ref="B7:I7"/>
    <mergeCell ref="B8:I8"/>
    <mergeCell ref="A1:L1"/>
    <mergeCell ref="A2:L2"/>
    <mergeCell ref="G4:I4"/>
    <mergeCell ref="J4:L4"/>
    <mergeCell ref="A4:D4"/>
    <mergeCell ref="J7:L7"/>
    <mergeCell ref="J8:L8"/>
    <mergeCell ref="J9:L9"/>
    <mergeCell ref="J10:L10"/>
    <mergeCell ref="B9:I9"/>
    <mergeCell ref="B10:I10"/>
    <mergeCell ref="J11:L11"/>
    <mergeCell ref="J12:L12"/>
    <mergeCell ref="B11:I11"/>
    <mergeCell ref="B12:I12"/>
    <mergeCell ref="J13:L13"/>
    <mergeCell ref="J14:L14"/>
    <mergeCell ref="B13:I13"/>
    <mergeCell ref="B14:I14"/>
    <mergeCell ref="J15:L15"/>
    <mergeCell ref="J16:L16"/>
    <mergeCell ref="B15:I15"/>
    <mergeCell ref="B16:I16"/>
    <mergeCell ref="J17:L17"/>
    <mergeCell ref="B17:I17"/>
    <mergeCell ref="A19:J19"/>
    <mergeCell ref="A21:D21"/>
    <mergeCell ref="G21:L21"/>
    <mergeCell ref="A23:D23"/>
    <mergeCell ref="G23:L23"/>
    <mergeCell ref="A36:L36"/>
    <mergeCell ref="A25:D25"/>
    <mergeCell ref="G25:L25"/>
    <mergeCell ref="A27:D27"/>
    <mergeCell ref="G27:L27"/>
    <mergeCell ref="A33:D34"/>
    <mergeCell ref="E33:I33"/>
    <mergeCell ref="E34:I34"/>
    <mergeCell ref="A29:D29"/>
    <mergeCell ref="G29:L29"/>
    <mergeCell ref="A31:D31"/>
    <mergeCell ref="G31:L31"/>
    <mergeCell ref="K33:L34"/>
  </mergeCells>
  <dataValidations count="2">
    <dataValidation type="date" allowBlank="1" showInputMessage="1" showErrorMessage="1" errorTitle="Error de fecha" error="La fecha ingresada esta fuera de rango" sqref="J3:K3">
      <formula1>43101</formula1>
      <formula2>43465</formula2>
    </dataValidation>
    <dataValidation type="date" allowBlank="1" showInputMessage="1" showErrorMessage="1" errorTitle="Error de fecha" error="La fecha ingresada esta fuera de rango" sqref="L3">
      <formula1>43101</formula1>
      <formula2>43555</formula2>
    </dataValidation>
  </dataValidations>
  <pageMargins left="0.235625" right="0.2175" top="0.89718750000000003" bottom="0.59055118110236227" header="0.31496062992125984" footer="0.31496062992125984"/>
  <pageSetup paperSize="9" scale="87" orientation="landscape" r:id="rId1"/>
  <headerFooter>
    <oddHeader>&amp;L&amp;G&amp;C&amp;"-,Negrita"&amp;K05-012COMISIÓN DE TRANSPARENCIA Y ACCESO A LA INFORMACIÓN 
PÚBLICA DEL ESTADO DE CAMPECHE&amp;R&amp;G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'F:\[FORMATO INFORME ANUAL_ENERO 2019.xlsx]Hoja3'!#REF!</xm:f>
          </x14:formula1>
          <xm:sqref>E3:I3</xm:sqref>
        </x14:dataValidation>
        <x14:dataValidation type="list" allowBlank="1" showInputMessage="1" showErrorMessage="1">
          <x14:formula1>
            <xm:f>FORMULAS!$B$13:$B$14</xm:f>
          </x14:formula1>
          <xm:sqref>E21 E23 E25 E27 E29 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FORMULAS (2)</vt:lpstr>
      <vt:lpstr>FORMULAS</vt:lpstr>
      <vt:lpstr>FORMATO INFORME ANUAL PDP</vt:lpstr>
      <vt:lpstr>INFORME DETALLADO</vt:lpstr>
      <vt:lpstr>ACTIVIDADES EN MATERIA DE P</vt:lpstr>
      <vt:lpstr>CATÁLOGO DE ACCIONES</vt:lpstr>
      <vt:lpstr>Autoridades_Administrativas_y_Jurisdiccionales_en_Materia_Laboral</vt:lpstr>
      <vt:lpstr>Fideicomisos_y_Fondos_Públicos</vt:lpstr>
      <vt:lpstr>Instituciones_de_Educación_Superior_Públicas_Dotadas_de_Autonomía</vt:lpstr>
      <vt:lpstr>Municipios</vt:lpstr>
      <vt:lpstr>Órganos_Autónomos</vt:lpstr>
      <vt:lpstr>Partidos_Políticos</vt:lpstr>
      <vt:lpstr>Poder_Ejecutivo</vt:lpstr>
      <vt:lpstr>Poder_Judicial</vt:lpstr>
      <vt:lpstr>Poder_Legislativo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Capacitación-04</dc:creator>
  <cp:lastModifiedBy>ICATCAM</cp:lastModifiedBy>
  <cp:lastPrinted>2022-02-16T14:21:58Z</cp:lastPrinted>
  <dcterms:created xsi:type="dcterms:W3CDTF">2019-11-28T14:31:40Z</dcterms:created>
  <dcterms:modified xsi:type="dcterms:W3CDTF">2022-02-16T14:22:17Z</dcterms:modified>
</cp:coreProperties>
</file>